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Kovas/"/>
    </mc:Choice>
  </mc:AlternateContent>
  <xr:revisionPtr revIDLastSave="265" documentId="8_{3D34B3EF-1991-4EE0-B243-1D1B7B2D5EEB}" xr6:coauthVersionLast="47" xr6:coauthVersionMax="47" xr10:uidLastSave="{56224393-6501-4438-A481-16A79CB22FFA}"/>
  <bookViews>
    <workbookView xWindow="-120" yWindow="-120" windowWidth="29040" windowHeight="15840" activeTab="3" xr2:uid="{00000000-000D-0000-FFFF-FFFF00000000}"/>
  </bookViews>
  <sheets>
    <sheet name="2023" sheetId="4" r:id="rId1"/>
    <sheet name="Sausis" sheetId="3" r:id="rId2"/>
    <sheet name="Vasaris" sheetId="6" r:id="rId3"/>
    <sheet name="Kovas" sheetId="7" r:id="rId4"/>
  </sheets>
  <definedNames>
    <definedName name="_xlnm._FilterDatabase" localSheetId="0" hidden="1">'2023'!$I$1:$I$162</definedName>
    <definedName name="_xlnm._FilterDatabase" localSheetId="3" hidden="1">Kovas!$I$1:$I$108</definedName>
    <definedName name="_xlnm._FilterDatabase" localSheetId="1" hidden="1">Sausis!$I$1:$I$59</definedName>
    <definedName name="_xlnm._FilterDatabase" localSheetId="2" hidden="1">Vasaris!$A$2:$I$78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E27" i="4"/>
  <c r="E33" i="4" l="1"/>
  <c r="E104" i="7"/>
  <c r="E150" i="4" s="1"/>
  <c r="F104" i="7"/>
  <c r="F50" i="4"/>
  <c r="E50" i="4"/>
  <c r="F45" i="4"/>
  <c r="E45" i="4"/>
  <c r="E42" i="4"/>
  <c r="F42" i="4"/>
  <c r="F4" i="4"/>
  <c r="E4" i="4"/>
  <c r="F8" i="4"/>
  <c r="E8" i="4"/>
  <c r="E9" i="4" l="1"/>
  <c r="F9" i="4"/>
  <c r="E141" i="4"/>
  <c r="F141" i="4"/>
  <c r="F51" i="4"/>
  <c r="E51" i="4"/>
  <c r="F124" i="4"/>
  <c r="E124" i="4"/>
  <c r="F108" i="4"/>
  <c r="E108" i="4"/>
  <c r="E139" i="4"/>
  <c r="F139" i="4"/>
  <c r="E137" i="4"/>
  <c r="F137" i="4"/>
  <c r="E135" i="4"/>
  <c r="F135" i="4"/>
  <c r="F26" i="4"/>
  <c r="E26" i="4"/>
  <c r="F109" i="4"/>
  <c r="E109" i="4"/>
  <c r="F70" i="4"/>
  <c r="E70" i="4"/>
  <c r="F102" i="4"/>
  <c r="E102" i="4"/>
  <c r="E134" i="4"/>
  <c r="F134" i="4"/>
  <c r="E131" i="4"/>
  <c r="F131" i="4"/>
  <c r="F80" i="4"/>
  <c r="E80" i="4"/>
  <c r="E130" i="4"/>
  <c r="F130" i="4"/>
  <c r="E125" i="4"/>
  <c r="F125" i="4"/>
  <c r="F60" i="4"/>
  <c r="E60" i="4"/>
  <c r="F114" i="4"/>
  <c r="E114" i="4"/>
  <c r="F95" i="4"/>
  <c r="E95" i="4"/>
  <c r="F49" i="4"/>
  <c r="E49" i="4"/>
  <c r="F115" i="4"/>
  <c r="E115" i="4"/>
  <c r="F62" i="4"/>
  <c r="E62" i="4"/>
  <c r="F98" i="4"/>
  <c r="E98" i="4"/>
  <c r="E119" i="4"/>
  <c r="F119" i="4"/>
  <c r="F89" i="4"/>
  <c r="E89" i="4"/>
  <c r="F30" i="4"/>
  <c r="E30" i="4"/>
  <c r="F107" i="4"/>
  <c r="E107" i="4"/>
  <c r="E111" i="4"/>
  <c r="F111" i="4"/>
  <c r="F21" i="4"/>
  <c r="E21" i="4"/>
  <c r="E105" i="4"/>
  <c r="F105" i="4"/>
  <c r="F88" i="4"/>
  <c r="E88" i="4"/>
  <c r="E103" i="4"/>
  <c r="F103" i="4"/>
  <c r="F99" i="4"/>
  <c r="E99" i="4"/>
  <c r="F36" i="4"/>
  <c r="E36" i="4"/>
  <c r="F24" i="4"/>
  <c r="E24" i="4"/>
  <c r="E96" i="4" l="1"/>
  <c r="F96" i="4"/>
  <c r="F81" i="4"/>
  <c r="E81" i="4"/>
  <c r="E73" i="4"/>
  <c r="F44" i="4"/>
  <c r="E44" i="4"/>
  <c r="E90" i="4"/>
  <c r="F90" i="4"/>
  <c r="F73" i="4"/>
  <c r="F41" i="4"/>
  <c r="E41" i="4"/>
  <c r="F72" i="4"/>
  <c r="E72" i="4"/>
  <c r="F19" i="4"/>
  <c r="E19" i="4"/>
  <c r="F29" i="4"/>
  <c r="E29" i="4"/>
  <c r="E82" i="4"/>
  <c r="F82" i="4"/>
  <c r="F92" i="4"/>
  <c r="F76" i="4"/>
  <c r="E76" i="4"/>
  <c r="F18" i="4"/>
  <c r="E18" i="4"/>
  <c r="F13" i="4"/>
  <c r="E13" i="4"/>
  <c r="F33" i="4"/>
  <c r="E71" i="4"/>
  <c r="F71" i="4"/>
  <c r="E61" i="4"/>
  <c r="F61" i="4"/>
  <c r="E58" i="4"/>
  <c r="F58" i="4"/>
  <c r="E138" i="4"/>
  <c r="F138" i="4"/>
  <c r="E136" i="4"/>
  <c r="F136" i="4"/>
  <c r="E126" i="4"/>
  <c r="F126" i="4"/>
  <c r="E128" i="4"/>
  <c r="F128" i="4"/>
  <c r="E123" i="4"/>
  <c r="F123" i="4"/>
  <c r="E117" i="4"/>
  <c r="F117" i="4"/>
  <c r="E118" i="4"/>
  <c r="F118" i="4"/>
  <c r="E116" i="4"/>
  <c r="F116" i="4"/>
  <c r="E112" i="4"/>
  <c r="F112" i="4"/>
  <c r="E113" i="4"/>
  <c r="F113" i="4"/>
  <c r="E106" i="4"/>
  <c r="F106" i="4"/>
  <c r="E93" i="4"/>
  <c r="F93" i="4"/>
  <c r="E85" i="4"/>
  <c r="F85" i="4"/>
  <c r="E77" i="4"/>
  <c r="F77" i="4"/>
  <c r="E69" i="4"/>
  <c r="F69" i="4"/>
  <c r="E66" i="4"/>
  <c r="F66" i="4"/>
  <c r="F11" i="4"/>
  <c r="E11" i="4"/>
  <c r="E55" i="4" l="1"/>
  <c r="F55" i="4"/>
  <c r="F17" i="4"/>
  <c r="E17" i="4"/>
  <c r="E52" i="4" l="1"/>
  <c r="F52" i="4"/>
  <c r="F39" i="4"/>
  <c r="E39" i="4"/>
  <c r="F32" i="4" l="1"/>
  <c r="E32" i="4"/>
  <c r="F14" i="4"/>
  <c r="E14" i="4"/>
  <c r="F12" i="4"/>
  <c r="E12" i="4"/>
  <c r="E46" i="4"/>
  <c r="F46" i="4"/>
  <c r="E47" i="4"/>
  <c r="F47" i="4"/>
  <c r="E40" i="4"/>
  <c r="F40" i="4"/>
  <c r="E37" i="4"/>
  <c r="F37" i="4"/>
  <c r="F25" i="4" l="1"/>
  <c r="E25" i="4"/>
  <c r="F5" i="4"/>
  <c r="E5" i="4"/>
  <c r="F6" i="4"/>
  <c r="E6" i="4"/>
  <c r="F15" i="4"/>
  <c r="E15" i="4"/>
  <c r="F3" i="4"/>
  <c r="E3" i="4"/>
  <c r="F7" i="4"/>
  <c r="E7" i="4"/>
  <c r="E35" i="4"/>
  <c r="F35" i="4"/>
  <c r="E34" i="4"/>
  <c r="F34" i="4"/>
  <c r="E31" i="4"/>
  <c r="F31" i="4"/>
  <c r="E28" i="4"/>
  <c r="F28" i="4"/>
  <c r="E20" i="4"/>
  <c r="F20" i="4"/>
  <c r="E16" i="4"/>
  <c r="F16" i="4"/>
  <c r="E10" i="4"/>
  <c r="F10" i="4"/>
  <c r="F150" i="4" l="1"/>
  <c r="E133" i="4"/>
  <c r="F133" i="4"/>
  <c r="E104" i="4"/>
  <c r="F104" i="4"/>
  <c r="B101" i="4"/>
  <c r="C101" i="4"/>
  <c r="D101" i="4"/>
  <c r="E67" i="4"/>
  <c r="F67" i="4"/>
  <c r="E94" i="4"/>
  <c r="F94" i="4"/>
  <c r="E68" i="4"/>
  <c r="F68" i="4"/>
  <c r="F140" i="4"/>
  <c r="E140" i="4"/>
  <c r="E92" i="4"/>
  <c r="F97" i="4"/>
  <c r="E97" i="4"/>
  <c r="F87" i="4"/>
  <c r="E87" i="4"/>
  <c r="F79" i="4"/>
  <c r="E79" i="4"/>
  <c r="F63" i="4"/>
  <c r="E63" i="4"/>
  <c r="F75" i="4"/>
  <c r="E75" i="4"/>
  <c r="F59" i="4"/>
  <c r="E59" i="4"/>
  <c r="F64" i="4"/>
  <c r="E64" i="4"/>
  <c r="F53" i="4"/>
  <c r="E53" i="4"/>
  <c r="F54" i="4"/>
  <c r="E54" i="4"/>
  <c r="F48" i="4"/>
  <c r="E48" i="4"/>
  <c r="F23" i="4"/>
  <c r="E23" i="4"/>
  <c r="F22" i="4"/>
  <c r="E22" i="4"/>
  <c r="E86" i="4"/>
  <c r="F86" i="4"/>
  <c r="E83" i="4"/>
  <c r="F83" i="4"/>
  <c r="E74" i="4"/>
  <c r="F74" i="4"/>
  <c r="E56" i="4"/>
  <c r="F56" i="4"/>
  <c r="E57" i="4"/>
  <c r="F57" i="4"/>
  <c r="E43" i="4"/>
  <c r="F43" i="4"/>
  <c r="E38" i="4"/>
  <c r="F38" i="4"/>
  <c r="E148" i="4"/>
  <c r="F148" i="4"/>
  <c r="F80" i="6" l="1"/>
  <c r="F149" i="4" s="1"/>
  <c r="F160" i="4" s="1"/>
  <c r="E80" i="6"/>
  <c r="E149" i="4" s="1"/>
  <c r="E160" i="4" s="1"/>
  <c r="E65" i="4" l="1"/>
  <c r="F65" i="4"/>
  <c r="E78" i="4"/>
  <c r="F78" i="4"/>
  <c r="E84" i="4"/>
  <c r="F84" i="4"/>
  <c r="E91" i="4"/>
  <c r="F91" i="4"/>
  <c r="E100" i="4"/>
  <c r="F100" i="4"/>
  <c r="E110" i="4"/>
  <c r="F110" i="4"/>
  <c r="E120" i="4"/>
  <c r="F120" i="4"/>
  <c r="E121" i="4"/>
  <c r="F121" i="4"/>
  <c r="E122" i="4"/>
  <c r="F122" i="4"/>
  <c r="E127" i="4"/>
  <c r="F127" i="4"/>
  <c r="E129" i="4"/>
  <c r="F129" i="4"/>
  <c r="E132" i="4"/>
  <c r="F132" i="4"/>
  <c r="E143" i="4" l="1"/>
  <c r="F143" i="4"/>
  <c r="F55" i="3"/>
  <c r="E55" i="3"/>
</calcChain>
</file>

<file path=xl/sharedStrings.xml><?xml version="1.0" encoding="utf-8"?>
<sst xmlns="http://schemas.openxmlformats.org/spreadsheetml/2006/main" count="1654" uniqueCount="395">
  <si>
    <t>2023 metais Lietuvos kino teatruose rodytų filmų topas</t>
  </si>
  <si>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</si>
  <si>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</si>
  <si>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</si>
  <si>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</si>
  <si>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</si>
  <si>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</si>
  <si>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</si>
  <si>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</si>
  <si>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Įsikūnijimas. Vandens kelias</t>
  </si>
  <si>
    <t>Avatar: The Way of Water</t>
  </si>
  <si>
    <t>US</t>
  </si>
  <si>
    <t>2022.12.16</t>
  </si>
  <si>
    <t>Theatrical Film Distribution / WDSMPI</t>
  </si>
  <si>
    <t>ReEmigrantai</t>
  </si>
  <si>
    <t>LT</t>
  </si>
  <si>
    <t>2022.12.30</t>
  </si>
  <si>
    <t>Stambus planas</t>
  </si>
  <si>
    <t xml:space="preserve">Batuotas katinas Pūkis: paskutinis noras  </t>
  </si>
  <si>
    <t>Puss in Boots: The Last Wish</t>
  </si>
  <si>
    <t>US, JP</t>
  </si>
  <si>
    <t xml:space="preserve"> 2022.12.21</t>
  </si>
  <si>
    <t>Dukine Film Distribution / Universal Pictures</t>
  </si>
  <si>
    <t>Vyrų svajonės</t>
  </si>
  <si>
    <t>Dublis LT</t>
  </si>
  <si>
    <t xml:space="preserve">Mumijos </t>
  </si>
  <si>
    <t>Mummies</t>
  </si>
  <si>
    <t>ES</t>
  </si>
  <si>
    <t>ACME Film / WB</t>
  </si>
  <si>
    <t>Poetas</t>
  </si>
  <si>
    <t>ACME Film</t>
  </si>
  <si>
    <t xml:space="preserve">Magiškasis Maikas: Paskutinis šokis </t>
  </si>
  <si>
    <t>Magic Mike's Last Dance</t>
  </si>
  <si>
    <t xml:space="preserve">Miauricijus Puikusis </t>
  </si>
  <si>
    <t>Amazing Maurice</t>
  </si>
  <si>
    <t>UK, DE, US</t>
  </si>
  <si>
    <t>Adastra Cinema</t>
  </si>
  <si>
    <t xml:space="preserve">Skruzdėliukas ir Vapsva. Kvantomanija </t>
  </si>
  <si>
    <t>Ant-Man and the Wasp: Quantumania</t>
  </si>
  <si>
    <t xml:space="preserve">Theatrical Film Distribution </t>
  </si>
  <si>
    <t xml:space="preserve">Rose Namajunas: Aš esu čempionė  </t>
  </si>
  <si>
    <t>Thug Rose</t>
  </si>
  <si>
    <t>Europos kinas</t>
  </si>
  <si>
    <t xml:space="preserve">Babilonas </t>
  </si>
  <si>
    <t>Babylon</t>
  </si>
  <si>
    <t>DuKine / Paramount</t>
  </si>
  <si>
    <t>Operacija Fortūna: Apgaulės menas</t>
  </si>
  <si>
    <t>Operation Fortune: Ruse de Guer</t>
  </si>
  <si>
    <t>US, CH, UK, TR</t>
  </si>
  <si>
    <t>Aš noriu šokti. Whitney Houston filmas</t>
  </si>
  <si>
    <t>I wanna dance with somebody</t>
  </si>
  <si>
    <t>ACME Film / SONY</t>
  </si>
  <si>
    <t>Gyveno kartą Oto</t>
  </si>
  <si>
    <t>Man Called Otto</t>
  </si>
  <si>
    <t>Sprogstančios vestuvės</t>
  </si>
  <si>
    <t>Shotgun Wedding</t>
  </si>
  <si>
    <t>M3gan</t>
  </si>
  <si>
    <t xml:space="preserve"> 2023.01.13</t>
  </si>
  <si>
    <t>DuKine / Universal</t>
  </si>
  <si>
    <t xml:space="preserve">Kiškių mokykla. Misija „Kiaušiniai“  </t>
  </si>
  <si>
    <t>Rabbit Academy. Mission Eggpossible</t>
  </si>
  <si>
    <t>DE</t>
  </si>
  <si>
    <t>Garsų pasaulio įrašai</t>
  </si>
  <si>
    <t>Tu mano deimantas</t>
  </si>
  <si>
    <t> Maobori production</t>
  </si>
  <si>
    <t>Avarinis nusileidimas</t>
  </si>
  <si>
    <t>Plane</t>
  </si>
  <si>
    <t>US, UK</t>
  </si>
  <si>
    <t xml:space="preserve">Maskaradas  </t>
  </si>
  <si>
    <t>Mascarade</t>
  </si>
  <si>
    <t>FR</t>
  </si>
  <si>
    <t xml:space="preserve">Salos vaiduokliai  </t>
  </si>
  <si>
    <t>The Banshees of Inisherin</t>
  </si>
  <si>
    <t>US, UK,IE</t>
  </si>
  <si>
    <t>Fabelmanai</t>
  </si>
  <si>
    <t>The Fabelmans</t>
  </si>
  <si>
    <t xml:space="preserve">Titanikas: 25 metai </t>
  </si>
  <si>
    <t>Titanic (25th Anniversary)</t>
  </si>
  <si>
    <t>Theatrical Film Distribution</t>
  </si>
  <si>
    <t>Detektyvas Sanis</t>
  </si>
  <si>
    <t>Inspector Sun and the curse of the black widow</t>
  </si>
  <si>
    <t>Pradingusi</t>
  </si>
  <si>
    <t>Missing</t>
  </si>
  <si>
    <t xml:space="preserve">Kokaino lokys  </t>
  </si>
  <si>
    <t>Cocaine Bear</t>
  </si>
  <si>
    <t>DuKine</t>
  </si>
  <si>
    <t>Man viskas gerai</t>
  </si>
  <si>
    <t>Dansu films</t>
  </si>
  <si>
    <t xml:space="preserve">Bloga nuo savęs  </t>
  </si>
  <si>
    <t xml:space="preserve"> Syk Pike</t>
  </si>
  <si>
    <t>NO, SE</t>
  </si>
  <si>
    <t>Estinfilm</t>
  </si>
  <si>
    <t xml:space="preserve">Beldimas į trobelę  </t>
  </si>
  <si>
    <t>Knock at The Cabin</t>
  </si>
  <si>
    <t>Kuo čia dėta meilė?</t>
  </si>
  <si>
    <t>Whats Love Got To Do With It</t>
  </si>
  <si>
    <t>UK</t>
  </si>
  <si>
    <t>Piktųjų karta</t>
  </si>
  <si>
    <t>2022.10.14</t>
  </si>
  <si>
    <t>Kino kultas</t>
  </si>
  <si>
    <t xml:space="preserve">Banginis  </t>
  </si>
  <si>
    <t>The Whale</t>
  </si>
  <si>
    <t xml:space="preserve">Abizu prakeiksmas </t>
  </si>
  <si>
    <t>The Offering</t>
  </si>
  <si>
    <t>Meniu</t>
  </si>
  <si>
    <t>Menu</t>
  </si>
  <si>
    <t>2022.11.18</t>
  </si>
  <si>
    <t>700 Vilniaus metų. Kelionė laiku su prof. Alfredu Bumblausku</t>
  </si>
  <si>
    <t>Pilietinė medija</t>
  </si>
  <si>
    <t xml:space="preserve">Įšventinimas </t>
  </si>
  <si>
    <t>Consecration</t>
  </si>
  <si>
    <t>Keistas pasaulis</t>
  </si>
  <si>
    <t>Strange World</t>
  </si>
  <si>
    <t xml:space="preserve">Kairo sąmokslas  </t>
  </si>
  <si>
    <t>Boy from Heaven</t>
  </si>
  <si>
    <t>SE, FI, DK, MA, FR</t>
  </si>
  <si>
    <t>A-One Films</t>
  </si>
  <si>
    <t>Liūdesio trikampis</t>
  </si>
  <si>
    <t>The Triangle of Sadness</t>
  </si>
  <si>
    <t>SE, FR, UK, DE, GR</t>
  </si>
  <si>
    <t>2022.10.21</t>
  </si>
  <si>
    <t>Kovotoja</t>
  </si>
  <si>
    <t>Woman King</t>
  </si>
  <si>
    <t>Kraujas</t>
  </si>
  <si>
    <t>Blood</t>
  </si>
  <si>
    <t>SE</t>
  </si>
  <si>
    <t>Korsažas</t>
  </si>
  <si>
    <t>Corsage</t>
  </si>
  <si>
    <t>AT, LU, DE, FR</t>
  </si>
  <si>
    <t>2022.12.01</t>
  </si>
  <si>
    <t>Kino aljansas</t>
  </si>
  <si>
    <t>Antanas Sutkus. Scenos iš fotografo gyvenimo</t>
  </si>
  <si>
    <t>A Propos studija</t>
  </si>
  <si>
    <t>Sausis</t>
  </si>
  <si>
    <t>Janvaris</t>
  </si>
  <si>
    <t>LV, LT, PL</t>
  </si>
  <si>
    <t>Artbox</t>
  </si>
  <si>
    <t xml:space="preserve">Jaunasis vadas Vinetu </t>
  </si>
  <si>
    <t>Der junge Häuptling Winnetou</t>
  </si>
  <si>
    <t xml:space="preserve">Šventasis voras </t>
  </si>
  <si>
    <t>Holy spider</t>
  </si>
  <si>
    <t>DK, DE, SE, FR, JO, IT</t>
  </si>
  <si>
    <t xml:space="preserve">Meškio Tedžio Kalėdos </t>
  </si>
  <si>
    <t>Teddy’s Christmas</t>
  </si>
  <si>
    <t>NO</t>
  </si>
  <si>
    <t>Sword Art Online Progressive - Scherzo Of Deep Night</t>
  </si>
  <si>
    <t>JP</t>
  </si>
  <si>
    <t>Piece of Magic</t>
  </si>
  <si>
    <t xml:space="preserve">Žvaigždės vidurdienį  </t>
  </si>
  <si>
    <t>Stars at Noon</t>
  </si>
  <si>
    <t>FR, US, PA</t>
  </si>
  <si>
    <t>Preview</t>
  </si>
  <si>
    <t>Salų tyla</t>
  </si>
  <si>
    <t>Tourment sur les îles</t>
  </si>
  <si>
    <t>ES, FR, DE, PT</t>
  </si>
  <si>
    <t>15 būdų užmušti kaimyną</t>
  </si>
  <si>
    <t>Petite Fleur</t>
  </si>
  <si>
    <t>AR</t>
  </si>
  <si>
    <t>2023.02.10</t>
  </si>
  <si>
    <t>Ilgo metro filmas apie gyvenimą</t>
  </si>
  <si>
    <t>2022.11.25</t>
  </si>
  <si>
    <t xml:space="preserve">Labiau nei bet kada  </t>
  </si>
  <si>
    <t>Best Film</t>
  </si>
  <si>
    <t>Menas žudyti</t>
  </si>
  <si>
    <t>Mindcage</t>
  </si>
  <si>
    <t>Arti</t>
  </si>
  <si>
    <t>Close</t>
  </si>
  <si>
    <t>BE, NL, FR</t>
  </si>
  <si>
    <t>2022.12.02</t>
  </si>
  <si>
    <t>De humani corporis fabrica</t>
  </si>
  <si>
    <t xml:space="preserve">Kiara </t>
  </si>
  <si>
    <t>A Chiara</t>
  </si>
  <si>
    <t>FR, IT</t>
  </si>
  <si>
    <t>Prisiminimų dėžutė</t>
  </si>
  <si>
    <t>Memory Box</t>
  </si>
  <si>
    <t>LB</t>
  </si>
  <si>
    <t>2023.02.03</t>
  </si>
  <si>
    <t xml:space="preserve">Malonumų namai </t>
  </si>
  <si>
    <t>La Maison</t>
  </si>
  <si>
    <t>BE, FR</t>
  </si>
  <si>
    <t>2022.12.09</t>
  </si>
  <si>
    <t>Pamfiras</t>
  </si>
  <si>
    <t>Pamfir</t>
  </si>
  <si>
    <t>UA</t>
  </si>
  <si>
    <t>2023.02.17</t>
  </si>
  <si>
    <t xml:space="preserve">Prakeikta žemė </t>
  </si>
  <si>
    <t>Vanskabte land</t>
  </si>
  <si>
    <t xml:space="preserve">IS, DK, FR, SE </t>
  </si>
  <si>
    <t xml:space="preserve">Žaltvykslė </t>
  </si>
  <si>
    <t>Fogo-Fátuo</t>
  </si>
  <si>
    <t>PT</t>
  </si>
  <si>
    <t>Skyrybos</t>
  </si>
  <si>
    <t xml:space="preserve"> 2022.11.18</t>
  </si>
  <si>
    <t>„Lumo“ studija</t>
  </si>
  <si>
    <t>Pūga prie Mėmelio. Klaipėdos atvadavimo saga</t>
  </si>
  <si>
    <t>Drugelio Širdis</t>
  </si>
  <si>
    <t xml:space="preserve">Gyvenimo virtuvė </t>
  </si>
  <si>
    <t>La Vida Padre</t>
  </si>
  <si>
    <t>Sword Art Online: Progressive - Aria Of A Starless Night</t>
  </si>
  <si>
    <t>Kometa Mumių šalyje</t>
  </si>
  <si>
    <t>Muumipeikko ja pyrstötähti</t>
  </si>
  <si>
    <t>FI</t>
  </si>
  <si>
    <t>Tarp žvaigždžių</t>
  </si>
  <si>
    <t>Interstellar</t>
  </si>
  <si>
    <t>Fantazijos tik suaugusiems</t>
  </si>
  <si>
    <t>Fantasies</t>
  </si>
  <si>
    <t>2022.02.11</t>
  </si>
  <si>
    <t xml:space="preserve">Nostalgija  </t>
  </si>
  <si>
    <t>Nostalgia</t>
  </si>
  <si>
    <t>IT</t>
  </si>
  <si>
    <t>Drąsiau drąsiau</t>
  </si>
  <si>
    <t>C'mon C'mon</t>
  </si>
  <si>
    <t>2022.01.28</t>
  </si>
  <si>
    <t xml:space="preserve">Vesper </t>
  </si>
  <si>
    <t>2022.09.30</t>
  </si>
  <si>
    <t xml:space="preserve">Bilietas į rojų </t>
  </si>
  <si>
    <t>Ticket To Paradise</t>
  </si>
  <si>
    <t>Kriu</t>
  </si>
  <si>
    <t>Knor</t>
  </si>
  <si>
    <t>NL, BE</t>
  </si>
  <si>
    <t xml:space="preserve">Naujasis žaisliukas  </t>
  </si>
  <si>
    <t>Le nouveau jouet</t>
  </si>
  <si>
    <t>Vieną gražų rytą</t>
  </si>
  <si>
    <t>Un beau matin</t>
  </si>
  <si>
    <t>FR, UK, DE</t>
  </si>
  <si>
    <t xml:space="preserve">Neįtikėtina, bet tiesa  </t>
  </si>
  <si>
    <t>Incredible But True</t>
  </si>
  <si>
    <t>FR, BE</t>
  </si>
  <si>
    <t>Kaulai ir visa kita</t>
  </si>
  <si>
    <t>Bones and All</t>
  </si>
  <si>
    <t>Ten, kur gieda vėžiai</t>
  </si>
  <si>
    <t>Where the Crawdads Sing</t>
  </si>
  <si>
    <t>Tigro kelionė Himalajuose</t>
  </si>
  <si>
    <t>Tigers Nest</t>
  </si>
  <si>
    <t>Elvis</t>
  </si>
  <si>
    <t>Kur dingo Ana Frank?</t>
  </si>
  <si>
    <t>Where Is Anne Frank</t>
  </si>
  <si>
    <t>PL, BE, LU, FR, NL</t>
  </si>
  <si>
    <t>Blogiausias žmogus pasaulyje</t>
  </si>
  <si>
    <t>Verdens verste menneske</t>
  </si>
  <si>
    <t>NO, FR, SE, DK</t>
  </si>
  <si>
    <t>Elniuko Ailo kelionė per Laplandiją</t>
  </si>
  <si>
    <t>Aïlo: Une odyssée en Laponie</t>
  </si>
  <si>
    <t>FI, FR</t>
  </si>
  <si>
    <t>Tarp pilkų debesų</t>
  </si>
  <si>
    <t xml:space="preserve">Ashes in the Snow (Tarp pilkų debesų)  </t>
  </si>
  <si>
    <t>2018.10.12</t>
  </si>
  <si>
    <t>Gogo</t>
  </si>
  <si>
    <t xml:space="preserve">Ypatingieji </t>
  </si>
  <si>
    <t>The Specials</t>
  </si>
  <si>
    <t>2020.02.07</t>
  </si>
  <si>
    <t xml:space="preserve">Lukas </t>
  </si>
  <si>
    <t>Luca</t>
  </si>
  <si>
    <t>Garsioji meškinų invazija į Siciliją</t>
  </si>
  <si>
    <t>La Fameuse Invasion des ours en Sicile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</si>
  <si>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</si>
  <si>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</si>
  <si>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</si>
  <si>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</si>
  <si>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</si>
  <si>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</si>
  <si>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</si>
  <si>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</si>
  <si>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</si>
  <si>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</si>
  <si>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</si>
  <si>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TOTAL</t>
  </si>
  <si>
    <t xml:space="preserve"> </t>
  </si>
  <si>
    <t>2023 m. Sausio (January) mėnesį Lietuvos kino teatruose rodytų filmų topas</t>
  </si>
  <si>
    <t>2023 m. Vasario (February) mėnesį Lietuvos kino teatruose rodytų filmų topas</t>
  </si>
  <si>
    <t>Pradžia</t>
  </si>
  <si>
    <t>Inception</t>
  </si>
  <si>
    <t>2023 m. Kovo (March) mėnesį Lietuvos kino teatruose rodytų filmų topas</t>
  </si>
  <si>
    <t xml:space="preserve">Deivo bankas </t>
  </si>
  <si>
    <t>Bank of Dave</t>
  </si>
  <si>
    <t>Viskas iškart ir visur</t>
  </si>
  <si>
    <t>Everything everywhere all at once</t>
  </si>
  <si>
    <t xml:space="preserve">Ekskursantė
</t>
  </si>
  <si>
    <t>The Excursionist</t>
  </si>
  <si>
    <t>Cinemark</t>
  </si>
  <si>
    <t>Drakonas ir strazdanotoji gražuolė</t>
  </si>
  <si>
    <t>Ryû to sobakasu no hime</t>
  </si>
  <si>
    <t>2022.04.04</t>
  </si>
  <si>
    <t>Gražus sūnus</t>
  </si>
  <si>
    <t>Beautiful Boy</t>
  </si>
  <si>
    <t>2019.04.05</t>
  </si>
  <si>
    <t>Likimas ir fantazijos</t>
  </si>
  <si>
    <t>Guzen to Sozo</t>
  </si>
  <si>
    <t xml:space="preserve">Manasis Godard'as </t>
  </si>
  <si>
    <t xml:space="preserve">Vagiliautojai </t>
  </si>
  <si>
    <t>Shoplifters</t>
  </si>
  <si>
    <t>2019.04.19</t>
  </si>
  <si>
    <t xml:space="preserve">Metas išeiti </t>
  </si>
  <si>
    <t>Po saulės</t>
  </si>
  <si>
    <t xml:space="preserve">Begalybė </t>
  </si>
  <si>
    <t xml:space="preserve">Paskutinis šokis </t>
  </si>
  <si>
    <t>After sun</t>
  </si>
  <si>
    <t>Decision to Leave</t>
  </si>
  <si>
    <t>L’immensita</t>
  </si>
  <si>
    <t>Last Dance</t>
  </si>
  <si>
    <t xml:space="preserve"> 2023.03.27</t>
  </si>
  <si>
    <t>IT, FR</t>
  </si>
  <si>
    <t xml:space="preserve">8 kalnai </t>
  </si>
  <si>
    <t>The Eight Mountains</t>
  </si>
  <si>
    <t xml:space="preserve">IT, BE, FR </t>
  </si>
  <si>
    <t>Mariupolis 2</t>
  </si>
  <si>
    <t>Love Life</t>
  </si>
  <si>
    <t xml:space="preserve">Meile mano </t>
  </si>
  <si>
    <t>LT, DE, FR</t>
  </si>
  <si>
    <t>JP, FR</t>
  </si>
  <si>
    <t>–</t>
  </si>
  <si>
    <t>KR</t>
  </si>
  <si>
    <t>BE, CH</t>
  </si>
  <si>
    <t>No Bears</t>
  </si>
  <si>
    <t xml:space="preserve">Lokių čia nėra </t>
  </si>
  <si>
    <t>IR</t>
  </si>
  <si>
    <t>R.M.N.</t>
  </si>
  <si>
    <t>Amžinai jauni</t>
  </si>
  <si>
    <t xml:space="preserve">Žvaigždės vidurdienį </t>
  </si>
  <si>
    <t xml:space="preserve">Tiek grožio, tiek skausmo </t>
  </si>
  <si>
    <t xml:space="preserve">Su meile ir įsiūčiu </t>
  </si>
  <si>
    <t xml:space="preserve">Sent Omeras </t>
  </si>
  <si>
    <t>Akmens sala</t>
  </si>
  <si>
    <t xml:space="preserve">Aklas gluosnis, mieganti  moteris </t>
  </si>
  <si>
    <t>Rūkymas sukelia kosulį</t>
  </si>
  <si>
    <t>Saint Omer</t>
  </si>
  <si>
    <t>Both Sides of the Blade (Fire!)</t>
  </si>
  <si>
    <t>Forever Young</t>
  </si>
  <si>
    <t>Enys Men</t>
  </si>
  <si>
    <t>Blind Willow, Sleeping Woman</t>
  </si>
  <si>
    <t>Smoking Causes Coughing</t>
  </si>
  <si>
    <t>All the Beauty and the Bloodshed</t>
  </si>
  <si>
    <t>RO, FR, BE, SE</t>
  </si>
  <si>
    <t>FR, CA, NL, LU</t>
  </si>
  <si>
    <t xml:space="preserve">Džonas Vikas 4  </t>
  </si>
  <si>
    <t>John Wick Chapter Four</t>
  </si>
  <si>
    <t>Krydas III: Legenda tęsiasi</t>
  </si>
  <si>
    <t>Creed 3</t>
  </si>
  <si>
    <t>Asteriksas ir Obeliksas: Drakonų imperija</t>
  </si>
  <si>
    <t>Asterix and Obelix: The Middle Kingdom</t>
  </si>
  <si>
    <t>Shazam! Dievų įniršis</t>
  </si>
  <si>
    <t>Shazam! Fury of the Gods</t>
  </si>
  <si>
    <t>Ar vesi mane?</t>
  </si>
  <si>
    <t>Maybe I Do</t>
  </si>
  <si>
    <t xml:space="preserve">ACME Film </t>
  </si>
  <si>
    <t xml:space="preserve">Klyksmas 6  </t>
  </si>
  <si>
    <t xml:space="preserve"> Scream 6</t>
  </si>
  <si>
    <t>Dukine / Universal Pictures</t>
  </si>
  <si>
    <t>Dungeons &amp; Dragons: Honor Among Thieves</t>
  </si>
  <si>
    <t xml:space="preserve">Požemiai ir drakonai. Garbė tarp vagių </t>
  </si>
  <si>
    <t>US, CA</t>
  </si>
  <si>
    <t>Apačiai: Paryžiaus gauja</t>
  </si>
  <si>
    <t>Apache: Gang of Paris</t>
  </si>
  <si>
    <t>Asas Maverikas</t>
  </si>
  <si>
    <t>Top Gun Maverick</t>
  </si>
  <si>
    <t>Dukine / Paramount Pictures</t>
  </si>
  <si>
    <t xml:space="preserve">Klajoklių žemė </t>
  </si>
  <si>
    <t>Nomadland</t>
  </si>
  <si>
    <t>2021.05.07</t>
  </si>
  <si>
    <t>ES, FR</t>
  </si>
  <si>
    <t>Žvėrys</t>
  </si>
  <si>
    <t>The Beasts</t>
  </si>
  <si>
    <t>Sūnus</t>
  </si>
  <si>
    <t>Son</t>
  </si>
  <si>
    <t>UK, FR</t>
  </si>
  <si>
    <t xml:space="preserve">65: Išnykimo riba </t>
  </si>
  <si>
    <t>Rūpintojėlis</t>
  </si>
  <si>
    <t>LT, US</t>
  </si>
  <si>
    <t>Riminis</t>
  </si>
  <si>
    <t>Rimini</t>
  </si>
  <si>
    <t>AT</t>
  </si>
  <si>
    <t>Seules les bêtes</t>
  </si>
  <si>
    <t xml:space="preserve">Tiktai žvėrys </t>
  </si>
  <si>
    <t>Sparta</t>
  </si>
  <si>
    <t>Drive My Car</t>
  </si>
  <si>
    <t>Doraibu mai kâ</t>
  </si>
  <si>
    <t xml:space="preserve">Trys vagišiai ir liūtas  </t>
  </si>
  <si>
    <t>When the Robbers Came to Cardamom Town</t>
  </si>
  <si>
    <t>Unlimited Media OÜ</t>
  </si>
  <si>
    <t xml:space="preserve">Broliai lokiai: atgal į žemę </t>
  </si>
  <si>
    <t>Boonie Bears: Back to Earth</t>
  </si>
  <si>
    <t xml:space="preserve">Languotas Nindzė: misija Tailande </t>
  </si>
  <si>
    <t>Ternet Ninja 2</t>
  </si>
  <si>
    <t>DK</t>
  </si>
  <si>
    <t xml:space="preserve">Nepaprasta Remio kelionė </t>
  </si>
  <si>
    <t>Rémi sans famille</t>
  </si>
  <si>
    <t>Paradas</t>
  </si>
  <si>
    <t>Po mokyklos</t>
  </si>
  <si>
    <t>Plus que jamais</t>
  </si>
  <si>
    <t>Le Redoubtable</t>
  </si>
  <si>
    <t>Syk Pike</t>
  </si>
  <si>
    <t>Theatrical Film Distribution  / WDSMPI</t>
  </si>
  <si>
    <t>DuKine / Paramount Pictures</t>
  </si>
  <si>
    <t>DuKine / Universal Pictures</t>
  </si>
  <si>
    <t>Scream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</si>
</sst>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.mm\.dd;@"/>
    <numFmt numFmtId="165" formatCode="#,##0\ &quot;€&quot;"/>
    <numFmt numFmtId="166" formatCode="[$-427]yyyy\ &quot;m.&quot;\ mmmm\ d\ &quot;d.&quot;;@"/>
    <numFmt numFmtId="167" formatCode="#,##0\ _€"/>
  </numFmts>
  <fonts count="29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4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8"/>
      <name val="Verdana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2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11"/>
      <name val="Calibri"/>
      <family val="2"/>
      <scheme val="minor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10"/>
      <color theme="1"/>
      <name val="Verdan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5">
    <xf numFmtId="0" fontId="0" fillId="0" borderId="0" xfId="0"/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7" fillId="5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7" xfId="0" applyNumberFormat="1" applyFont="1" applyBorder="1"/>
    <xf numFmtId="3" fontId="2" fillId="0" borderId="8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/>
    </xf>
    <xf numFmtId="165" fontId="1" fillId="0" borderId="7" xfId="0" applyNumberFormat="1" applyFont="1" applyBorder="1"/>
    <xf numFmtId="165" fontId="2" fillId="0" borderId="8" xfId="0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0" xfId="0" applyNumberFormat="1"/>
    <xf numFmtId="1" fontId="6" fillId="5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3" fontId="13" fillId="0" borderId="0" xfId="0" applyNumberFormat="1" applyFont="1" applyAlignment="1">
      <alignment horizontal="left" vertical="top"/>
    </xf>
    <xf numFmtId="1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6" fillId="0" borderId="0" xfId="0" applyFont="1"/>
    <xf numFmtId="165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/>
    </xf>
    <xf numFmtId="165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49" fontId="20" fillId="0" borderId="0" xfId="0" applyNumberFormat="1" applyFont="1" applyAlignment="1">
      <alignment horizontal="left" vertical="top" wrapText="1"/>
    </xf>
    <xf numFmtId="3" fontId="21" fillId="0" borderId="0" xfId="0" applyNumberFormat="1" applyFont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164" fontId="22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49" fontId="6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7" fillId="0" borderId="0" xfId="0" applyFont="1"/>
    <xf numFmtId="167" fontId="6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3" fontId="18" fillId="0" borderId="7" xfId="0" applyNumberFormat="1" applyFont="1" applyBorder="1"/>
    <xf numFmtId="1" fontId="18" fillId="0" borderId="0" xfId="0" applyNumberFormat="1" applyFont="1" applyAlignment="1">
      <alignment horizontal="center"/>
    </xf>
    <xf numFmtId="164" fontId="18" fillId="0" borderId="0" xfId="0" applyNumberFormat="1" applyFont="1"/>
    <xf numFmtId="3" fontId="26" fillId="0" borderId="8" xfId="0" applyNumberFormat="1" applyFont="1" applyBorder="1" applyAlignment="1">
      <alignment horizontal="center" vertical="center"/>
    </xf>
    <xf numFmtId="1" fontId="18" fillId="0" borderId="0" xfId="0" applyNumberFormat="1" applyFont="1"/>
    <xf numFmtId="0" fontId="17" fillId="0" borderId="0" xfId="0" applyFont="1" applyAlignment="1">
      <alignment horizontal="center"/>
    </xf>
    <xf numFmtId="3" fontId="17" fillId="0" borderId="0" xfId="0" applyNumberFormat="1" applyFont="1"/>
    <xf numFmtId="1" fontId="17" fillId="0" borderId="0" xfId="0" applyNumberFormat="1" applyFont="1"/>
    <xf numFmtId="164" fontId="17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3" fontId="25" fillId="0" borderId="10" xfId="0" applyNumberFormat="1" applyFont="1" applyBorder="1"/>
    <xf numFmtId="0" fontId="16" fillId="0" borderId="0" xfId="0" applyFont="1" applyAlignment="1">
      <alignment horizontal="center"/>
    </xf>
    <xf numFmtId="3" fontId="25" fillId="0" borderId="12" xfId="0" applyNumberFormat="1" applyFont="1" applyBorder="1"/>
    <xf numFmtId="3" fontId="25" fillId="0" borderId="14" xfId="0" applyNumberFormat="1" applyFont="1" applyBorder="1"/>
    <xf numFmtId="0" fontId="14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5" fontId="18" fillId="0" borderId="7" xfId="0" applyNumberFormat="1" applyFont="1" applyBorder="1"/>
    <xf numFmtId="165" fontId="17" fillId="0" borderId="0" xfId="0" applyNumberFormat="1" applyFont="1"/>
    <xf numFmtId="1" fontId="3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top" wrapText="1"/>
    </xf>
    <xf numFmtId="164" fontId="28" fillId="0" borderId="1" xfId="0" applyNumberFormat="1" applyFont="1" applyBorder="1" applyAlignment="1">
      <alignment horizontal="center" vertical="center" wrapText="1"/>
    </xf>
    <xf numFmtId="165" fontId="26" fillId="0" borderId="8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5" fontId="20" fillId="0" borderId="0" xfId="0" applyNumberFormat="1" applyFont="1" applyAlignment="1">
      <alignment horizontal="left" vertical="top"/>
    </xf>
    <xf numFmtId="165" fontId="24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/>
    <xf numFmtId="165" fontId="25" fillId="0" borderId="11" xfId="0" applyNumberFormat="1" applyFont="1" applyBorder="1"/>
    <xf numFmtId="165" fontId="25" fillId="0" borderId="13" xfId="0" applyNumberFormat="1" applyFont="1" applyBorder="1"/>
    <xf numFmtId="3" fontId="25" fillId="0" borderId="15" xfId="0" applyNumberFormat="1" applyFont="1" applyBorder="1"/>
    <xf numFmtId="1" fontId="2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3">
    <cellStyle name="Įprastas 2" xfId="2" xr:uid="{AF9D8927-0EF2-47E7-B071-0F683ACD5E8D}"/>
    <cellStyle name="Normal" xfId="0" builtinId="0"/>
    <cellStyle name="Normal 2" xfId="1" xr:uid="{5A383F1C-3275-48DC-A860-3834CAE7207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2C14-97FD-46FF-B1E1-D23504E77DCE}">
  <dimension ref="A1:I162"/>
  <sheetViews>
    <sheetView topLeftCell="A43" zoomScale="85" zoomScaleNormal="85" workbookViewId="0">
      <selection activeCell="C27" sqref="C27"/>
    </sheetView>
  </sheetViews>
  <sheetFormatPr defaultColWidth="8.85546875" defaultRowHeight="15" x14ac:dyDescent="0.25"/>
  <cols>
    <col min="1" max="1" width="8.85546875" style="168"/>
    <col min="2" max="3" width="25.28515625" style="168" customWidth="1"/>
    <col min="4" max="4" width="8.85546875" style="178"/>
    <col min="5" max="5" width="18.28515625" style="192" customWidth="1"/>
    <col min="6" max="6" width="18.28515625" style="179" customWidth="1"/>
    <col min="7" max="7" width="9.7109375" style="180" customWidth="1"/>
    <col min="8" max="8" width="17.7109375" style="181" customWidth="1"/>
    <col min="9" max="9" width="25.28515625" style="168" customWidth="1"/>
    <col min="10" max="16384" width="8.85546875" style="168"/>
  </cols>
  <sheetData>
    <row r="1" spans="1:9" s="145" customFormat="1" ht="25.9" customHeight="1" x14ac:dyDescent="0.25">
      <c r="A1" s="139" t="s">
        <v>0</v>
      </c>
      <c r="B1" s="140"/>
      <c r="C1" s="140"/>
      <c r="D1" s="140"/>
      <c r="E1" s="204"/>
      <c r="F1" s="141"/>
      <c r="G1" s="142"/>
      <c r="H1" s="143"/>
      <c r="I1" s="144"/>
    </row>
    <row r="2" spans="1:9" s="214" customFormat="1" ht="25.5" x14ac:dyDescent="0.25">
      <c r="A2" s="146"/>
      <c r="B2" s="147" t="s">
        <v>1</v>
      </c>
      <c r="C2" s="147" t="s">
        <v>2</v>
      </c>
      <c r="D2" s="147" t="s">
        <v>3</v>
      </c>
      <c r="E2" s="205" t="s">
        <v>4</v>
      </c>
      <c r="F2" s="148" t="s">
        <v>5</v>
      </c>
      <c r="G2" s="213" t="s">
        <v>6</v>
      </c>
      <c r="H2" s="149" t="s">
        <v>7</v>
      </c>
      <c r="I2" s="147" t="s">
        <v>8</v>
      </c>
    </row>
    <row r="3" spans="1:9" customFormat="1" ht="25.9" customHeight="1" x14ac:dyDescent="0.25">
      <c r="A3" s="1">
        <v>1</v>
      </c>
      <c r="B3" s="134" t="s">
        <v>9</v>
      </c>
      <c r="C3" s="134" t="s">
        <v>10</v>
      </c>
      <c r="D3" s="135" t="s">
        <v>11</v>
      </c>
      <c r="E3" s="206">
        <f>Sausis!E3+Vasaris!E3+Kovas!E12</f>
        <v>1479689.02</v>
      </c>
      <c r="F3" s="136">
        <f>Sausis!F3+Vasaris!F3+Kovas!F12</f>
        <v>191852</v>
      </c>
      <c r="G3" s="136">
        <v>31</v>
      </c>
      <c r="H3" s="137" t="s">
        <v>12</v>
      </c>
      <c r="I3" s="150" t="s">
        <v>13</v>
      </c>
    </row>
    <row r="4" spans="1:9" customFormat="1" ht="25.9" customHeight="1" x14ac:dyDescent="0.25">
      <c r="A4" s="1">
        <v>2</v>
      </c>
      <c r="B4" s="2" t="s">
        <v>14</v>
      </c>
      <c r="C4" s="2" t="s">
        <v>14</v>
      </c>
      <c r="D4" s="135" t="s">
        <v>15</v>
      </c>
      <c r="E4" s="207">
        <f>Sausis!E4+Vasaris!E11+Kovas!E26</f>
        <v>720044.47</v>
      </c>
      <c r="F4" s="154">
        <f>Sausis!F4+Vasaris!F11+Kovas!F26</f>
        <v>109290</v>
      </c>
      <c r="G4" s="155">
        <v>15</v>
      </c>
      <c r="H4" s="137" t="s">
        <v>16</v>
      </c>
      <c r="I4" s="138" t="s">
        <v>17</v>
      </c>
    </row>
    <row r="5" spans="1:9" customFormat="1" ht="25.9" customHeight="1" x14ac:dyDescent="0.25">
      <c r="A5" s="1">
        <v>3</v>
      </c>
      <c r="B5" s="134" t="s">
        <v>18</v>
      </c>
      <c r="C5" s="134" t="s">
        <v>19</v>
      </c>
      <c r="D5" s="135" t="s">
        <v>20</v>
      </c>
      <c r="E5" s="206">
        <f>Sausis!E5+Vasaris!E6+Kovas!E10</f>
        <v>715945.53</v>
      </c>
      <c r="F5" s="136">
        <f>Sausis!F5+Vasaris!F6+Kovas!F10</f>
        <v>131450</v>
      </c>
      <c r="G5" s="155">
        <v>28</v>
      </c>
      <c r="H5" s="137" t="s">
        <v>21</v>
      </c>
      <c r="I5" s="138" t="s">
        <v>347</v>
      </c>
    </row>
    <row r="6" spans="1:9" customFormat="1" ht="25.9" customHeight="1" x14ac:dyDescent="0.25">
      <c r="A6" s="1">
        <v>4</v>
      </c>
      <c r="B6" s="134" t="s">
        <v>25</v>
      </c>
      <c r="C6" s="134" t="s">
        <v>26</v>
      </c>
      <c r="D6" s="135" t="s">
        <v>27</v>
      </c>
      <c r="E6" s="206">
        <f>Vasaris!E5+Kovas!E9</f>
        <v>302112.83999999997</v>
      </c>
      <c r="F6" s="136">
        <f>Vasaris!F5+Kovas!F9</f>
        <v>59916</v>
      </c>
      <c r="G6" s="155">
        <v>19</v>
      </c>
      <c r="H6" s="137">
        <v>44960</v>
      </c>
      <c r="I6" s="138" t="s">
        <v>28</v>
      </c>
    </row>
    <row r="7" spans="1:9" customFormat="1" ht="25.9" customHeight="1" x14ac:dyDescent="0.25">
      <c r="A7" s="1">
        <v>5</v>
      </c>
      <c r="B7" s="134" t="s">
        <v>29</v>
      </c>
      <c r="C7" s="134" t="s">
        <v>29</v>
      </c>
      <c r="D7" s="135" t="s">
        <v>15</v>
      </c>
      <c r="E7" s="206">
        <f>Vasaris!E7+Kovas!E5</f>
        <v>268989.2</v>
      </c>
      <c r="F7" s="136">
        <f>Vasaris!F7+Kovas!F5</f>
        <v>45112</v>
      </c>
      <c r="G7" s="155">
        <v>22</v>
      </c>
      <c r="H7" s="137">
        <v>44974</v>
      </c>
      <c r="I7" s="138" t="s">
        <v>30</v>
      </c>
    </row>
    <row r="8" spans="1:9" customFormat="1" ht="25.9" customHeight="1" x14ac:dyDescent="0.25">
      <c r="A8" s="1">
        <v>6</v>
      </c>
      <c r="B8" s="134" t="s">
        <v>23</v>
      </c>
      <c r="C8" s="134" t="s">
        <v>23</v>
      </c>
      <c r="D8" s="135" t="s">
        <v>15</v>
      </c>
      <c r="E8" s="206">
        <f>Vasaris!E4+Kovas!E22</f>
        <v>254859.4</v>
      </c>
      <c r="F8" s="136">
        <f>Vasaris!F4+Kovas!F22</f>
        <v>39794</v>
      </c>
      <c r="G8" s="155">
        <v>14</v>
      </c>
      <c r="H8" s="137">
        <v>44960</v>
      </c>
      <c r="I8" s="138" t="s">
        <v>24</v>
      </c>
    </row>
    <row r="9" spans="1:9" customFormat="1" ht="25.9" customHeight="1" x14ac:dyDescent="0.25">
      <c r="A9" s="1">
        <v>7</v>
      </c>
      <c r="B9" s="84" t="s">
        <v>386</v>
      </c>
      <c r="C9" s="84" t="s">
        <v>386</v>
      </c>
      <c r="D9" s="89" t="s">
        <v>15</v>
      </c>
      <c r="E9" s="86">
        <f>Kovas!E3</f>
        <v>210825.62</v>
      </c>
      <c r="F9" s="87">
        <f>Kovas!F3</f>
        <v>33203</v>
      </c>
      <c r="G9" s="88">
        <v>19</v>
      </c>
      <c r="H9" s="70">
        <v>44988</v>
      </c>
      <c r="I9" s="167" t="s">
        <v>387</v>
      </c>
    </row>
    <row r="10" spans="1:9" customFormat="1" ht="25.9" customHeight="1" x14ac:dyDescent="0.25">
      <c r="A10" s="1">
        <v>8</v>
      </c>
      <c r="B10" s="134" t="s">
        <v>334</v>
      </c>
      <c r="C10" s="134" t="s">
        <v>335</v>
      </c>
      <c r="D10" s="135" t="s">
        <v>11</v>
      </c>
      <c r="E10" s="206">
        <f>Kovas!E4</f>
        <v>160064.14000000001</v>
      </c>
      <c r="F10" s="136">
        <f>Kovas!F4</f>
        <v>22762</v>
      </c>
      <c r="G10" s="136">
        <v>17</v>
      </c>
      <c r="H10" s="137">
        <v>45009</v>
      </c>
      <c r="I10" s="138" t="s">
        <v>30</v>
      </c>
    </row>
    <row r="11" spans="1:9" customFormat="1" ht="25.9" customHeight="1" x14ac:dyDescent="0.25">
      <c r="A11" s="1">
        <v>9</v>
      </c>
      <c r="B11" s="134" t="s">
        <v>31</v>
      </c>
      <c r="C11" s="134" t="s">
        <v>32</v>
      </c>
      <c r="D11" s="135" t="s">
        <v>11</v>
      </c>
      <c r="E11" s="206">
        <f>Vasaris!E8+Kovas!E31</f>
        <v>146640.38</v>
      </c>
      <c r="F11" s="136">
        <f>Vasaris!F8+Kovas!F31</f>
        <v>19191</v>
      </c>
      <c r="G11" s="155">
        <v>14</v>
      </c>
      <c r="H11" s="156">
        <v>44967</v>
      </c>
      <c r="I11" s="138" t="s">
        <v>28</v>
      </c>
    </row>
    <row r="12" spans="1:9" customFormat="1" ht="25.9" customHeight="1" x14ac:dyDescent="0.25">
      <c r="A12" s="1">
        <v>10</v>
      </c>
      <c r="B12" s="134" t="s">
        <v>37</v>
      </c>
      <c r="C12" s="134" t="s">
        <v>38</v>
      </c>
      <c r="D12" s="135" t="s">
        <v>11</v>
      </c>
      <c r="E12" s="206">
        <f>Vasaris!E9+Kovas!E19</f>
        <v>138551.31</v>
      </c>
      <c r="F12" s="136">
        <f>Vasaris!F9+Kovas!F19</f>
        <v>18918</v>
      </c>
      <c r="G12" s="155">
        <v>25</v>
      </c>
      <c r="H12" s="156">
        <v>44974</v>
      </c>
      <c r="I12" s="138" t="s">
        <v>13</v>
      </c>
    </row>
    <row r="13" spans="1:9" customFormat="1" ht="25.9" customHeight="1" x14ac:dyDescent="0.25">
      <c r="A13" s="1">
        <v>11</v>
      </c>
      <c r="B13" s="134" t="s">
        <v>33</v>
      </c>
      <c r="C13" s="134" t="s">
        <v>34</v>
      </c>
      <c r="D13" s="135" t="s">
        <v>35</v>
      </c>
      <c r="E13" s="207">
        <f>Sausis!E6+Vasaris!E20+Kovas!E34</f>
        <v>135257.66999999998</v>
      </c>
      <c r="F13" s="154">
        <f>Sausis!F6+Vasaris!F20+Kovas!F34</f>
        <v>27646</v>
      </c>
      <c r="G13" s="155">
        <v>25</v>
      </c>
      <c r="H13" s="156">
        <v>44925</v>
      </c>
      <c r="I13" s="138" t="s">
        <v>36</v>
      </c>
    </row>
    <row r="14" spans="1:9" customFormat="1" ht="25.9" customHeight="1" x14ac:dyDescent="0.25">
      <c r="A14" s="1">
        <v>12</v>
      </c>
      <c r="B14" s="134" t="s">
        <v>40</v>
      </c>
      <c r="C14" s="134" t="s">
        <v>41</v>
      </c>
      <c r="D14" s="135" t="s">
        <v>11</v>
      </c>
      <c r="E14" s="206">
        <f>Vasaris!E10+Kovas!E20</f>
        <v>123467.73</v>
      </c>
      <c r="F14" s="136">
        <f>Vasaris!F10+Kovas!F20</f>
        <v>18591</v>
      </c>
      <c r="G14" s="155">
        <v>22</v>
      </c>
      <c r="H14" s="156">
        <v>44967</v>
      </c>
      <c r="I14" s="138" t="s">
        <v>42</v>
      </c>
    </row>
    <row r="15" spans="1:9" customFormat="1" ht="25.9" customHeight="1" x14ac:dyDescent="0.25">
      <c r="A15" s="1">
        <v>13</v>
      </c>
      <c r="B15" s="84" t="s">
        <v>100</v>
      </c>
      <c r="C15" s="84" t="s">
        <v>101</v>
      </c>
      <c r="D15" s="89" t="s">
        <v>11</v>
      </c>
      <c r="E15" s="86">
        <f>Vasaris!E24+Kovas!E7</f>
        <v>109684.61</v>
      </c>
      <c r="F15" s="87">
        <f>Vasaris!F24+Kovas!F7</f>
        <v>17269</v>
      </c>
      <c r="G15" s="88">
        <v>14</v>
      </c>
      <c r="H15" s="70">
        <v>44981</v>
      </c>
      <c r="I15" s="167" t="s">
        <v>39</v>
      </c>
    </row>
    <row r="16" spans="1:9" customFormat="1" ht="25.9" customHeight="1" x14ac:dyDescent="0.25">
      <c r="A16" s="1">
        <v>14</v>
      </c>
      <c r="B16" s="134" t="s">
        <v>345</v>
      </c>
      <c r="C16" s="134" t="s">
        <v>394</v>
      </c>
      <c r="D16" s="135" t="s">
        <v>11</v>
      </c>
      <c r="E16" s="206">
        <f>Kovas!E6</f>
        <v>107702.86</v>
      </c>
      <c r="F16" s="136">
        <f>Kovas!F6</f>
        <v>15158</v>
      </c>
      <c r="G16" s="136">
        <v>18</v>
      </c>
      <c r="H16" s="137">
        <v>44995</v>
      </c>
      <c r="I16" s="138" t="s">
        <v>392</v>
      </c>
    </row>
    <row r="17" spans="1:9" customFormat="1" ht="25.9" customHeight="1" x14ac:dyDescent="0.25">
      <c r="A17" s="1">
        <v>15</v>
      </c>
      <c r="B17" s="84" t="s">
        <v>46</v>
      </c>
      <c r="C17" s="84" t="s">
        <v>47</v>
      </c>
      <c r="D17" s="89" t="s">
        <v>48</v>
      </c>
      <c r="E17" s="124">
        <f>Sausis!E15+Vasaris!E12+Kovas!E29</f>
        <v>102822.55</v>
      </c>
      <c r="F17" s="126">
        <f>Sausis!F15+Vasaris!F12+Kovas!F29</f>
        <v>15357</v>
      </c>
      <c r="G17" s="88">
        <v>17</v>
      </c>
      <c r="H17" s="70">
        <v>44953</v>
      </c>
      <c r="I17" s="167" t="s">
        <v>30</v>
      </c>
    </row>
    <row r="18" spans="1:9" customFormat="1" ht="25.9" customHeight="1" x14ac:dyDescent="0.25">
      <c r="A18" s="1">
        <v>16</v>
      </c>
      <c r="B18" s="2" t="s">
        <v>43</v>
      </c>
      <c r="C18" s="134" t="s">
        <v>44</v>
      </c>
      <c r="D18" s="135" t="s">
        <v>11</v>
      </c>
      <c r="E18" s="207">
        <f>Sausis!E11+Vasaris!E14+Kovas!E37</f>
        <v>99529.040000000008</v>
      </c>
      <c r="F18" s="154">
        <f>Sausis!F11+Vasaris!F14+Kovas!F37</f>
        <v>15010</v>
      </c>
      <c r="G18" s="155">
        <v>19</v>
      </c>
      <c r="H18" s="137">
        <v>44946</v>
      </c>
      <c r="I18" s="138" t="s">
        <v>45</v>
      </c>
    </row>
    <row r="19" spans="1:9" customFormat="1" ht="25.9" customHeight="1" x14ac:dyDescent="0.25">
      <c r="A19" s="1">
        <v>17</v>
      </c>
      <c r="B19" s="189" t="s">
        <v>49</v>
      </c>
      <c r="C19" s="189" t="s">
        <v>50</v>
      </c>
      <c r="D19" s="135" t="s">
        <v>11</v>
      </c>
      <c r="E19" s="207">
        <f>Sausis!E7+Vasaris!E37+Kovas!E44</f>
        <v>84386.08</v>
      </c>
      <c r="F19" s="154">
        <f>Sausis!F7+Vasaris!F37+Kovas!F44</f>
        <v>13367</v>
      </c>
      <c r="G19" s="155">
        <v>16</v>
      </c>
      <c r="H19" s="137">
        <v>44916</v>
      </c>
      <c r="I19" s="138" t="s">
        <v>51</v>
      </c>
    </row>
    <row r="20" spans="1:9" customFormat="1" ht="25.9" customHeight="1" x14ac:dyDescent="0.25">
      <c r="A20" s="1">
        <v>18</v>
      </c>
      <c r="B20" s="200" t="s">
        <v>336</v>
      </c>
      <c r="C20" s="200" t="s">
        <v>337</v>
      </c>
      <c r="D20" s="135" t="s">
        <v>11</v>
      </c>
      <c r="E20" s="206">
        <f>Kovas!E8</f>
        <v>82689.100000000006</v>
      </c>
      <c r="F20" s="136">
        <f>Kovas!F8</f>
        <v>12098</v>
      </c>
      <c r="G20" s="136">
        <v>14</v>
      </c>
      <c r="H20" s="137">
        <v>44988</v>
      </c>
      <c r="I20" s="138" t="s">
        <v>28</v>
      </c>
    </row>
    <row r="21" spans="1:9" customFormat="1" ht="25.9" customHeight="1" x14ac:dyDescent="0.25">
      <c r="A21" s="1">
        <v>19</v>
      </c>
      <c r="B21" s="2" t="s">
        <v>52</v>
      </c>
      <c r="C21" s="2" t="s">
        <v>53</v>
      </c>
      <c r="D21" s="135" t="s">
        <v>11</v>
      </c>
      <c r="E21" s="206">
        <f>Sausis!E8+Vasaris!E34+Kovas!E62</f>
        <v>80145.62000000001</v>
      </c>
      <c r="F21" s="136">
        <f>Sausis!F8+Vasaris!F34+Kovas!F62</f>
        <v>12567</v>
      </c>
      <c r="G21" s="155">
        <v>16</v>
      </c>
      <c r="H21" s="137">
        <v>44932</v>
      </c>
      <c r="I21" s="203" t="s">
        <v>51</v>
      </c>
    </row>
    <row r="22" spans="1:9" customFormat="1" ht="25.9" customHeight="1" x14ac:dyDescent="0.25">
      <c r="A22" s="1">
        <v>20</v>
      </c>
      <c r="B22" s="2" t="s">
        <v>54</v>
      </c>
      <c r="C22" s="2" t="s">
        <v>55</v>
      </c>
      <c r="D22" s="135" t="s">
        <v>11</v>
      </c>
      <c r="E22" s="207">
        <f>Sausis!E9+Vasaris!E52</f>
        <v>73652.03</v>
      </c>
      <c r="F22" s="154">
        <f>Sausis!F9+Vasaris!F52</f>
        <v>11634</v>
      </c>
      <c r="G22" s="155">
        <v>14</v>
      </c>
      <c r="H22" s="137">
        <v>44939</v>
      </c>
      <c r="I22" s="138" t="s">
        <v>30</v>
      </c>
    </row>
    <row r="23" spans="1:9" customFormat="1" ht="25.9" customHeight="1" x14ac:dyDescent="0.25">
      <c r="A23" s="1">
        <v>21</v>
      </c>
      <c r="B23" s="3" t="s">
        <v>56</v>
      </c>
      <c r="C23" s="3" t="s">
        <v>56</v>
      </c>
      <c r="D23" s="135" t="s">
        <v>11</v>
      </c>
      <c r="E23" s="206">
        <f>Sausis!E10+Vasaris!E67</f>
        <v>70291.849999999991</v>
      </c>
      <c r="F23" s="136">
        <f>Sausis!F10+Vasaris!F67</f>
        <v>11174</v>
      </c>
      <c r="G23" s="155">
        <v>13</v>
      </c>
      <c r="H23" s="137" t="s">
        <v>57</v>
      </c>
      <c r="I23" s="138" t="s">
        <v>58</v>
      </c>
    </row>
    <row r="24" spans="1:9" customFormat="1" ht="25.9" customHeight="1" x14ac:dyDescent="0.25">
      <c r="A24" s="1">
        <v>22</v>
      </c>
      <c r="B24" s="3" t="s">
        <v>59</v>
      </c>
      <c r="C24" s="3" t="s">
        <v>60</v>
      </c>
      <c r="D24" s="135" t="s">
        <v>61</v>
      </c>
      <c r="E24" s="207">
        <f>Sausis!E12+Vasaris!E22+Kovas!E54</f>
        <v>68340</v>
      </c>
      <c r="F24" s="154">
        <f>Sausis!F12+Vasaris!F22+Kovas!F54</f>
        <v>14088</v>
      </c>
      <c r="G24" s="155">
        <v>17</v>
      </c>
      <c r="H24" s="137">
        <v>44939</v>
      </c>
      <c r="I24" s="138" t="s">
        <v>62</v>
      </c>
    </row>
    <row r="25" spans="1:9" customFormat="1" ht="25.9" customHeight="1" x14ac:dyDescent="0.25">
      <c r="A25" s="1">
        <v>23</v>
      </c>
      <c r="B25" s="84" t="s">
        <v>79</v>
      </c>
      <c r="C25" s="84" t="s">
        <v>80</v>
      </c>
      <c r="D25" s="89" t="s">
        <v>27</v>
      </c>
      <c r="E25" s="86">
        <f>Vasaris!E17+Kovas!E13</f>
        <v>67635.199999999997</v>
      </c>
      <c r="F25" s="87">
        <f>Vasaris!F17+Kovas!F13</f>
        <v>13903</v>
      </c>
      <c r="G25" s="88">
        <v>20</v>
      </c>
      <c r="H25" s="70">
        <v>44981</v>
      </c>
      <c r="I25" s="167" t="s">
        <v>36</v>
      </c>
    </row>
    <row r="26" spans="1:9" customFormat="1" ht="25.9" customHeight="1" x14ac:dyDescent="0.25">
      <c r="A26" s="1">
        <v>24</v>
      </c>
      <c r="B26" s="91" t="s">
        <v>63</v>
      </c>
      <c r="C26" s="91" t="s">
        <v>63</v>
      </c>
      <c r="D26" s="89" t="s">
        <v>15</v>
      </c>
      <c r="E26" s="124">
        <f>Sausis!E13+Vasaris!E27+Kovas!E93</f>
        <v>61011.55999999999</v>
      </c>
      <c r="F26" s="126">
        <f>Sausis!F13+Vasaris!F27+Kovas!F93</f>
        <v>9370</v>
      </c>
      <c r="G26" s="88">
        <v>23</v>
      </c>
      <c r="H26" s="70">
        <v>44946</v>
      </c>
      <c r="I26" s="188" t="s">
        <v>64</v>
      </c>
    </row>
    <row r="27" spans="1:9" customFormat="1" ht="25.9" customHeight="1" x14ac:dyDescent="0.25">
      <c r="A27" s="1">
        <v>25</v>
      </c>
      <c r="B27" s="91" t="s">
        <v>81</v>
      </c>
      <c r="C27" s="91" t="s">
        <v>82</v>
      </c>
      <c r="D27" s="89" t="s">
        <v>11</v>
      </c>
      <c r="E27" s="86">
        <f>Vasaris!E18+Kovas!E17</f>
        <v>48811.7</v>
      </c>
      <c r="F27" s="87">
        <f>Vasaris!F18+Kovas!F17</f>
        <v>7915</v>
      </c>
      <c r="G27" s="88">
        <v>12</v>
      </c>
      <c r="H27" s="70">
        <v>44981</v>
      </c>
      <c r="I27" s="167" t="s">
        <v>51</v>
      </c>
    </row>
    <row r="28" spans="1:9" customFormat="1" ht="25.9" customHeight="1" x14ac:dyDescent="0.25">
      <c r="A28" s="1">
        <v>26</v>
      </c>
      <c r="B28" s="134" t="s">
        <v>338</v>
      </c>
      <c r="C28" s="158" t="s">
        <v>339</v>
      </c>
      <c r="D28" s="135" t="s">
        <v>70</v>
      </c>
      <c r="E28" s="206">
        <f>Kovas!E11</f>
        <v>46820.72</v>
      </c>
      <c r="F28" s="136">
        <f>Kovas!F11</f>
        <v>8384</v>
      </c>
      <c r="G28" s="136">
        <v>16</v>
      </c>
      <c r="H28" s="137">
        <v>45002</v>
      </c>
      <c r="I28" s="138" t="s">
        <v>30</v>
      </c>
    </row>
    <row r="29" spans="1:9" customFormat="1" ht="25.9" customHeight="1" x14ac:dyDescent="0.25">
      <c r="A29" s="1">
        <v>27</v>
      </c>
      <c r="B29" s="166" t="s">
        <v>68</v>
      </c>
      <c r="C29" s="162" t="s">
        <v>69</v>
      </c>
      <c r="D29" s="89" t="s">
        <v>70</v>
      </c>
      <c r="E29" s="124">
        <f>Sausis!E14+Vasaris!E31+Kovas!E43</f>
        <v>44054.789999999994</v>
      </c>
      <c r="F29" s="126">
        <f>Sausis!F14+Vasaris!F31+Kovas!F43</f>
        <v>7179</v>
      </c>
      <c r="G29" s="165">
        <v>17</v>
      </c>
      <c r="H29" s="70">
        <v>44932</v>
      </c>
      <c r="I29" s="188" t="s">
        <v>36</v>
      </c>
    </row>
    <row r="30" spans="1:9" customFormat="1" ht="25.9" customHeight="1" x14ac:dyDescent="0.25">
      <c r="A30" s="1">
        <v>28</v>
      </c>
      <c r="B30" s="158" t="s">
        <v>65</v>
      </c>
      <c r="C30" s="158" t="s">
        <v>66</v>
      </c>
      <c r="D30" s="135" t="s">
        <v>67</v>
      </c>
      <c r="E30" s="206">
        <f>Vasaris!E13+Kovas!E71</f>
        <v>43367.549999999996</v>
      </c>
      <c r="F30" s="136">
        <f>Vasaris!F13+Kovas!F71</f>
        <v>6386</v>
      </c>
      <c r="G30" s="155">
        <v>10</v>
      </c>
      <c r="H30" s="137">
        <v>44967</v>
      </c>
      <c r="I30" s="138" t="s">
        <v>30</v>
      </c>
    </row>
    <row r="31" spans="1:9" customFormat="1" ht="25.9" customHeight="1" x14ac:dyDescent="0.25">
      <c r="A31" s="1">
        <v>29</v>
      </c>
      <c r="B31" s="134" t="s">
        <v>340</v>
      </c>
      <c r="C31" s="134" t="s">
        <v>341</v>
      </c>
      <c r="D31" s="135" t="s">
        <v>11</v>
      </c>
      <c r="E31" s="206">
        <f>Kovas!E14</f>
        <v>42165.47</v>
      </c>
      <c r="F31" s="136">
        <f>Kovas!F14</f>
        <v>6743</v>
      </c>
      <c r="G31" s="136">
        <v>15</v>
      </c>
      <c r="H31" s="137">
        <v>45002</v>
      </c>
      <c r="I31" s="138" t="s">
        <v>28</v>
      </c>
    </row>
    <row r="32" spans="1:9" customFormat="1" ht="25.9" customHeight="1" x14ac:dyDescent="0.25">
      <c r="A32" s="1">
        <v>30</v>
      </c>
      <c r="B32" s="84" t="s">
        <v>83</v>
      </c>
      <c r="C32" s="84" t="s">
        <v>84</v>
      </c>
      <c r="D32" s="89" t="s">
        <v>11</v>
      </c>
      <c r="E32" s="86">
        <f>Vasaris!E19+Kovas!E23</f>
        <v>38417.17</v>
      </c>
      <c r="F32" s="87">
        <f>Vasaris!F19+Kovas!F23</f>
        <v>5285</v>
      </c>
      <c r="G32" s="88">
        <v>14</v>
      </c>
      <c r="H32" s="70">
        <v>44981</v>
      </c>
      <c r="I32" s="167" t="s">
        <v>393</v>
      </c>
    </row>
    <row r="33" spans="1:9" customFormat="1" ht="25.9" customHeight="1" x14ac:dyDescent="0.25">
      <c r="A33" s="1">
        <v>31</v>
      </c>
      <c r="B33" s="134" t="s">
        <v>71</v>
      </c>
      <c r="C33" s="134" t="s">
        <v>72</v>
      </c>
      <c r="D33" s="135" t="s">
        <v>73</v>
      </c>
      <c r="E33" s="206">
        <f>Vasaris!E15+Kovas!E33</f>
        <v>34779.5</v>
      </c>
      <c r="F33" s="136">
        <f>Vasaris!F15+Kovas!F33</f>
        <v>5582</v>
      </c>
      <c r="G33" s="155">
        <v>18</v>
      </c>
      <c r="H33" s="137">
        <v>44960</v>
      </c>
      <c r="I33" s="138" t="s">
        <v>13</v>
      </c>
    </row>
    <row r="34" spans="1:9" customFormat="1" ht="25.9" customHeight="1" x14ac:dyDescent="0.25">
      <c r="A34" s="1">
        <v>32</v>
      </c>
      <c r="B34" s="134" t="s">
        <v>302</v>
      </c>
      <c r="C34" s="134" t="s">
        <v>303</v>
      </c>
      <c r="D34" s="135" t="s">
        <v>304</v>
      </c>
      <c r="E34" s="206">
        <f>Kovas!E15</f>
        <v>30865.79</v>
      </c>
      <c r="F34" s="136">
        <f>Kovas!F15</f>
        <v>3150</v>
      </c>
      <c r="G34" s="136">
        <v>1</v>
      </c>
      <c r="H34" s="137" t="s">
        <v>300</v>
      </c>
      <c r="I34" s="138" t="s">
        <v>42</v>
      </c>
    </row>
    <row r="35" spans="1:9" customFormat="1" ht="25.9" customHeight="1" x14ac:dyDescent="0.25">
      <c r="A35" s="1">
        <v>33</v>
      </c>
      <c r="B35" s="134" t="s">
        <v>342</v>
      </c>
      <c r="C35" s="134" t="s">
        <v>343</v>
      </c>
      <c r="D35" s="135" t="s">
        <v>11</v>
      </c>
      <c r="E35" s="206">
        <f>Kovas!E16</f>
        <v>30168.27</v>
      </c>
      <c r="F35" s="136">
        <f>Kovas!F16</f>
        <v>4420</v>
      </c>
      <c r="G35" s="136">
        <v>16</v>
      </c>
      <c r="H35" s="137">
        <v>44995</v>
      </c>
      <c r="I35" s="138" t="s">
        <v>344</v>
      </c>
    </row>
    <row r="36" spans="1:9" customFormat="1" ht="25.9" customHeight="1" x14ac:dyDescent="0.25">
      <c r="A36" s="1">
        <v>34</v>
      </c>
      <c r="B36" s="84" t="s">
        <v>74</v>
      </c>
      <c r="C36" s="84" t="s">
        <v>75</v>
      </c>
      <c r="D36" s="89" t="s">
        <v>11</v>
      </c>
      <c r="E36" s="124">
        <f>Sausis!E17+Vasaris!E25+Kovas!E56</f>
        <v>28815.18</v>
      </c>
      <c r="F36" s="126">
        <f>Sausis!F17+Vasaris!F25+Kovas!F56</f>
        <v>4900</v>
      </c>
      <c r="G36" s="88">
        <v>18</v>
      </c>
      <c r="H36" s="70">
        <v>44953</v>
      </c>
      <c r="I36" s="167" t="s">
        <v>30</v>
      </c>
    </row>
    <row r="37" spans="1:9" customFormat="1" ht="25.9" customHeight="1" x14ac:dyDescent="0.25">
      <c r="A37" s="1">
        <v>35</v>
      </c>
      <c r="B37" s="74" t="s">
        <v>376</v>
      </c>
      <c r="C37" s="74" t="s">
        <v>377</v>
      </c>
      <c r="D37" s="89" t="s">
        <v>144</v>
      </c>
      <c r="E37" s="206">
        <f>Kovas!E18</f>
        <v>26107</v>
      </c>
      <c r="F37" s="136">
        <f>Kovas!F18</f>
        <v>5541</v>
      </c>
      <c r="G37" s="87">
        <v>18</v>
      </c>
      <c r="H37" s="70">
        <v>44988</v>
      </c>
      <c r="I37" s="71" t="s">
        <v>62</v>
      </c>
    </row>
    <row r="38" spans="1:9" customFormat="1" ht="25.9" customHeight="1" x14ac:dyDescent="0.25">
      <c r="A38" s="1">
        <v>36</v>
      </c>
      <c r="B38" s="134" t="s">
        <v>76</v>
      </c>
      <c r="C38" s="134" t="s">
        <v>77</v>
      </c>
      <c r="D38" s="135" t="s">
        <v>11</v>
      </c>
      <c r="E38" s="206">
        <f>Vasaris!E16</f>
        <v>23254.21</v>
      </c>
      <c r="F38" s="136">
        <f>Vasaris!F16</f>
        <v>3368</v>
      </c>
      <c r="G38" s="155">
        <v>10</v>
      </c>
      <c r="H38" s="137">
        <v>44967</v>
      </c>
      <c r="I38" s="82" t="s">
        <v>13</v>
      </c>
    </row>
    <row r="39" spans="1:9" customFormat="1" ht="25.9" customHeight="1" x14ac:dyDescent="0.25">
      <c r="A39" s="1">
        <v>37</v>
      </c>
      <c r="B39" s="84" t="s">
        <v>109</v>
      </c>
      <c r="C39" s="84" t="s">
        <v>110</v>
      </c>
      <c r="D39" s="89" t="s">
        <v>11</v>
      </c>
      <c r="E39" s="86">
        <f>Vasaris!E26+Kovas!E27</f>
        <v>21560</v>
      </c>
      <c r="F39" s="87">
        <f>Vasaris!F26+Kovas!F27</f>
        <v>3168</v>
      </c>
      <c r="G39" s="88">
        <v>11</v>
      </c>
      <c r="H39" s="70">
        <v>44981</v>
      </c>
      <c r="I39" s="167" t="s">
        <v>62</v>
      </c>
    </row>
    <row r="40" spans="1:9" customFormat="1" ht="25.9" customHeight="1" x14ac:dyDescent="0.25">
      <c r="A40" s="1">
        <v>38</v>
      </c>
      <c r="B40" s="151" t="s">
        <v>294</v>
      </c>
      <c r="C40" s="151" t="s">
        <v>298</v>
      </c>
      <c r="D40" s="89" t="s">
        <v>301</v>
      </c>
      <c r="E40" s="206">
        <f>Kovas!E21</f>
        <v>20889.82</v>
      </c>
      <c r="F40" s="136">
        <f>Kovas!F21</f>
        <v>1779</v>
      </c>
      <c r="G40" s="87">
        <v>1</v>
      </c>
      <c r="H40" s="70" t="s">
        <v>300</v>
      </c>
      <c r="I40" s="82" t="s">
        <v>42</v>
      </c>
    </row>
    <row r="41" spans="1:9" customFormat="1" ht="25.9" customHeight="1" x14ac:dyDescent="0.25">
      <c r="A41" s="1">
        <v>39</v>
      </c>
      <c r="B41" s="162" t="s">
        <v>88</v>
      </c>
      <c r="C41" s="162" t="s">
        <v>390</v>
      </c>
      <c r="D41" s="89" t="s">
        <v>90</v>
      </c>
      <c r="E41" s="124">
        <f>Sausis!E18+Vasaris!E32+Kovas!E46</f>
        <v>20718.79</v>
      </c>
      <c r="F41" s="126">
        <f>Sausis!F18+Vasaris!F32+Kovas!F46</f>
        <v>3143</v>
      </c>
      <c r="G41" s="165">
        <v>6</v>
      </c>
      <c r="H41" s="70">
        <v>44939</v>
      </c>
      <c r="I41" s="167" t="s">
        <v>91</v>
      </c>
    </row>
    <row r="42" spans="1:9" customFormat="1" ht="25.9" customHeight="1" x14ac:dyDescent="0.25">
      <c r="A42" s="1">
        <v>40</v>
      </c>
      <c r="B42" s="84" t="s">
        <v>86</v>
      </c>
      <c r="C42" s="84" t="s">
        <v>86</v>
      </c>
      <c r="D42" s="89" t="s">
        <v>15</v>
      </c>
      <c r="E42" s="124">
        <f>Sausis!E20+Vasaris!E28+Kovas!E63</f>
        <v>20664.820000000003</v>
      </c>
      <c r="F42" s="126">
        <f>Sausis!F20+Vasaris!F28+Kovas!F63</f>
        <v>3245</v>
      </c>
      <c r="G42" s="88">
        <v>17</v>
      </c>
      <c r="H42" s="70">
        <v>44953</v>
      </c>
      <c r="I42" s="167" t="s">
        <v>87</v>
      </c>
    </row>
    <row r="43" spans="1:9" customFormat="1" ht="25.9" customHeight="1" x14ac:dyDescent="0.25">
      <c r="A43" s="1">
        <v>41</v>
      </c>
      <c r="B43" s="134" t="s">
        <v>92</v>
      </c>
      <c r="C43" s="134" t="s">
        <v>93</v>
      </c>
      <c r="D43" s="135" t="s">
        <v>11</v>
      </c>
      <c r="E43" s="206">
        <f>Vasaris!E21</f>
        <v>18521.71</v>
      </c>
      <c r="F43" s="136">
        <f>Vasaris!F21</f>
        <v>2785</v>
      </c>
      <c r="G43" s="155">
        <v>13</v>
      </c>
      <c r="H43" s="137">
        <v>44960</v>
      </c>
      <c r="I43" s="138" t="s">
        <v>58</v>
      </c>
    </row>
    <row r="44" spans="1:9" customFormat="1" ht="25.9" customHeight="1" x14ac:dyDescent="0.25">
      <c r="A44" s="1">
        <v>42</v>
      </c>
      <c r="B44" s="134" t="s">
        <v>94</v>
      </c>
      <c r="C44" s="134" t="s">
        <v>95</v>
      </c>
      <c r="D44" s="135" t="s">
        <v>96</v>
      </c>
      <c r="E44" s="206">
        <f>Vasaris!E23+Kovas!E50</f>
        <v>18064.239999999998</v>
      </c>
      <c r="F44" s="136">
        <f>Vasaris!F23+Kovas!F50</f>
        <v>2805</v>
      </c>
      <c r="G44" s="155">
        <v>15</v>
      </c>
      <c r="H44" s="137">
        <v>44974</v>
      </c>
      <c r="I44" s="138" t="s">
        <v>30</v>
      </c>
    </row>
    <row r="45" spans="1:9" customFormat="1" ht="25.9" customHeight="1" x14ac:dyDescent="0.25">
      <c r="A45" s="1">
        <v>43</v>
      </c>
      <c r="B45" s="84" t="s">
        <v>97</v>
      </c>
      <c r="C45" s="84" t="s">
        <v>97</v>
      </c>
      <c r="D45" s="89" t="s">
        <v>15</v>
      </c>
      <c r="E45" s="124">
        <f>Sausis!E16+Vasaris!E49+Kovas!E55</f>
        <v>16556</v>
      </c>
      <c r="F45" s="126">
        <f>Sausis!F16+Vasaris!F49+Kovas!F55</f>
        <v>2584</v>
      </c>
      <c r="G45" s="88">
        <v>7</v>
      </c>
      <c r="H45" s="70" t="s">
        <v>98</v>
      </c>
      <c r="I45" s="167" t="s">
        <v>99</v>
      </c>
    </row>
    <row r="46" spans="1:9" customFormat="1" ht="25.9" customHeight="1" x14ac:dyDescent="0.25">
      <c r="A46" s="1">
        <v>44</v>
      </c>
      <c r="B46" s="151" t="s">
        <v>292</v>
      </c>
      <c r="C46" s="151" t="s">
        <v>297</v>
      </c>
      <c r="D46" s="89" t="s">
        <v>311</v>
      </c>
      <c r="E46" s="206">
        <f>Kovas!E24</f>
        <v>16336.9</v>
      </c>
      <c r="F46" s="136">
        <f>Kovas!F24</f>
        <v>1742</v>
      </c>
      <c r="G46" s="87">
        <v>1</v>
      </c>
      <c r="H46" s="70" t="s">
        <v>300</v>
      </c>
      <c r="I46" s="82" t="s">
        <v>42</v>
      </c>
    </row>
    <row r="47" spans="1:9" customFormat="1" ht="25.9" customHeight="1" x14ac:dyDescent="0.25">
      <c r="A47" s="1">
        <v>45</v>
      </c>
      <c r="B47" s="151" t="s">
        <v>305</v>
      </c>
      <c r="C47" s="151" t="s">
        <v>305</v>
      </c>
      <c r="D47" s="89" t="s">
        <v>308</v>
      </c>
      <c r="E47" s="206">
        <f>Kovas!E25</f>
        <v>13850.95</v>
      </c>
      <c r="F47" s="136">
        <f>Kovas!F25</f>
        <v>1211</v>
      </c>
      <c r="G47" s="87">
        <v>10</v>
      </c>
      <c r="H47" s="70" t="s">
        <v>300</v>
      </c>
      <c r="I47" s="82" t="s">
        <v>42</v>
      </c>
    </row>
    <row r="48" spans="1:9" customFormat="1" ht="25.9" customHeight="1" x14ac:dyDescent="0.25">
      <c r="A48" s="1">
        <v>46</v>
      </c>
      <c r="B48" s="164" t="s">
        <v>102</v>
      </c>
      <c r="C48" s="164" t="s">
        <v>103</v>
      </c>
      <c r="D48" s="89" t="s">
        <v>11</v>
      </c>
      <c r="E48" s="124">
        <f>Sausis!E22+Vasaris!E35</f>
        <v>13830.369999999999</v>
      </c>
      <c r="F48" s="126">
        <f>Sausis!F22+Vasaris!F35</f>
        <v>2130</v>
      </c>
      <c r="G48" s="165">
        <v>12</v>
      </c>
      <c r="H48" s="70">
        <v>44953</v>
      </c>
      <c r="I48" s="167" t="s">
        <v>78</v>
      </c>
    </row>
    <row r="49" spans="1:9" customFormat="1" ht="25.9" customHeight="1" x14ac:dyDescent="0.25">
      <c r="A49" s="1">
        <v>47</v>
      </c>
      <c r="B49" s="164" t="s">
        <v>104</v>
      </c>
      <c r="C49" s="164" t="s">
        <v>105</v>
      </c>
      <c r="D49" s="89" t="s">
        <v>11</v>
      </c>
      <c r="E49" s="124">
        <f>Sausis!E21+Vasaris!E43+Kovas!E79</f>
        <v>13497.67</v>
      </c>
      <c r="F49" s="126">
        <f>Sausis!F21+Vasaris!F43+Kovas!F79</f>
        <v>1995</v>
      </c>
      <c r="G49" s="165">
        <v>3</v>
      </c>
      <c r="H49" s="70" t="s">
        <v>106</v>
      </c>
      <c r="I49" s="167" t="s">
        <v>13</v>
      </c>
    </row>
    <row r="50" spans="1:9" customFormat="1" ht="25.9" customHeight="1" x14ac:dyDescent="0.25">
      <c r="A50" s="1">
        <v>48</v>
      </c>
      <c r="B50" s="164" t="s">
        <v>107</v>
      </c>
      <c r="C50" s="164" t="s">
        <v>107</v>
      </c>
      <c r="D50" s="89" t="s">
        <v>15</v>
      </c>
      <c r="E50" s="124">
        <f>Sausis!E19+Vasaris!E68+Kovas!E65</f>
        <v>12615.710000000001</v>
      </c>
      <c r="F50" s="126">
        <f>Sausis!F19+Vasaris!F68+Kovas!F65</f>
        <v>2731</v>
      </c>
      <c r="G50" s="165">
        <v>5</v>
      </c>
      <c r="H50" s="70" t="s">
        <v>12</v>
      </c>
      <c r="I50" s="167" t="s">
        <v>108</v>
      </c>
    </row>
    <row r="51" spans="1:9" customFormat="1" ht="25.9" customHeight="1" x14ac:dyDescent="0.25">
      <c r="A51" s="1">
        <v>49</v>
      </c>
      <c r="B51" s="84" t="s">
        <v>111</v>
      </c>
      <c r="C51" s="84" t="s">
        <v>112</v>
      </c>
      <c r="D51" s="89" t="s">
        <v>11</v>
      </c>
      <c r="E51" s="124">
        <f>Sausis!E25+Vasaris!E40+Kovas!E101</f>
        <v>9410.3799999999992</v>
      </c>
      <c r="F51" s="126">
        <f>Sausis!F25+Vasaris!F40+Kovas!F101</f>
        <v>2084</v>
      </c>
      <c r="G51" s="88">
        <v>4</v>
      </c>
      <c r="H51" s="70">
        <v>44890</v>
      </c>
      <c r="I51" s="167" t="s">
        <v>13</v>
      </c>
    </row>
    <row r="52" spans="1:9" customFormat="1" ht="25.9" customHeight="1" x14ac:dyDescent="0.25">
      <c r="A52" s="1">
        <v>50</v>
      </c>
      <c r="B52" s="134" t="s">
        <v>275</v>
      </c>
      <c r="C52" s="134" t="s">
        <v>276</v>
      </c>
      <c r="D52" s="135" t="s">
        <v>11</v>
      </c>
      <c r="E52" s="206">
        <f>Kovas!E28</f>
        <v>9324.18</v>
      </c>
      <c r="F52" s="136">
        <f>Kovas!F28</f>
        <v>1517</v>
      </c>
      <c r="G52" s="136">
        <v>6</v>
      </c>
      <c r="H52" s="156">
        <v>44678</v>
      </c>
      <c r="I52" s="150" t="s">
        <v>36</v>
      </c>
    </row>
    <row r="53" spans="1:9" customFormat="1" ht="25.9" customHeight="1" x14ac:dyDescent="0.25">
      <c r="A53" s="1">
        <v>51</v>
      </c>
      <c r="B53" s="74" t="s">
        <v>113</v>
      </c>
      <c r="C53" s="74" t="s">
        <v>114</v>
      </c>
      <c r="D53" s="89" t="s">
        <v>115</v>
      </c>
      <c r="E53" s="124">
        <f>Sausis!E24+Vasaris!E50</f>
        <v>9147.0299999999988</v>
      </c>
      <c r="F53" s="126">
        <f>Sausis!F24+Vasaris!F50</f>
        <v>1654</v>
      </c>
      <c r="G53" s="88">
        <v>7</v>
      </c>
      <c r="H53" s="70">
        <v>44932</v>
      </c>
      <c r="I53" s="96" t="s">
        <v>116</v>
      </c>
    </row>
    <row r="54" spans="1:9" customFormat="1" ht="25.9" customHeight="1" x14ac:dyDescent="0.25">
      <c r="A54" s="1">
        <v>52</v>
      </c>
      <c r="B54" s="84" t="s">
        <v>117</v>
      </c>
      <c r="C54" s="84" t="s">
        <v>118</v>
      </c>
      <c r="D54" s="89" t="s">
        <v>119</v>
      </c>
      <c r="E54" s="124">
        <f>Sausis!E23+Vasaris!E54</f>
        <v>8980</v>
      </c>
      <c r="F54" s="126">
        <f>Sausis!F23+Vasaris!F54</f>
        <v>1553</v>
      </c>
      <c r="G54" s="88">
        <v>5</v>
      </c>
      <c r="H54" s="70" t="s">
        <v>120</v>
      </c>
      <c r="I54" s="96" t="s">
        <v>116</v>
      </c>
    </row>
    <row r="55" spans="1:9" customFormat="1" ht="25.9" customHeight="1" x14ac:dyDescent="0.25">
      <c r="A55" s="1">
        <v>53</v>
      </c>
      <c r="B55" s="134" t="s">
        <v>362</v>
      </c>
      <c r="C55" s="134" t="s">
        <v>363</v>
      </c>
      <c r="D55" s="135" t="s">
        <v>364</v>
      </c>
      <c r="E55" s="206">
        <f>Kovas!E30</f>
        <v>8746</v>
      </c>
      <c r="F55" s="136">
        <f>Kovas!F30</f>
        <v>1599</v>
      </c>
      <c r="G55" s="136">
        <v>16</v>
      </c>
      <c r="H55" s="137">
        <v>45009</v>
      </c>
      <c r="I55" s="150" t="s">
        <v>51</v>
      </c>
    </row>
    <row r="56" spans="1:9" customFormat="1" ht="25.9" customHeight="1" x14ac:dyDescent="0.25">
      <c r="A56" s="1">
        <v>54</v>
      </c>
      <c r="B56" s="134" t="s">
        <v>121</v>
      </c>
      <c r="C56" s="134" t="s">
        <v>122</v>
      </c>
      <c r="D56" s="135" t="s">
        <v>11</v>
      </c>
      <c r="E56" s="206">
        <f>Vasaris!E29</f>
        <v>8346.6299999999992</v>
      </c>
      <c r="F56" s="136">
        <f>Vasaris!F29</f>
        <v>1212</v>
      </c>
      <c r="G56" s="155">
        <v>8</v>
      </c>
      <c r="H56" s="137">
        <v>44960</v>
      </c>
      <c r="I56" s="157" t="s">
        <v>51</v>
      </c>
    </row>
    <row r="57" spans="1:9" customFormat="1" ht="25.9" customHeight="1" x14ac:dyDescent="0.25">
      <c r="A57" s="1">
        <v>55</v>
      </c>
      <c r="B57" s="158" t="s">
        <v>123</v>
      </c>
      <c r="C57" s="158" t="s">
        <v>124</v>
      </c>
      <c r="D57" s="159" t="s">
        <v>125</v>
      </c>
      <c r="E57" s="208">
        <f>Vasaris!E30</f>
        <v>7606</v>
      </c>
      <c r="F57" s="161">
        <f>Vasaris!F30</f>
        <v>1140</v>
      </c>
      <c r="G57" s="160">
        <v>9</v>
      </c>
      <c r="H57" s="156">
        <v>44967</v>
      </c>
      <c r="I57" s="150" t="s">
        <v>62</v>
      </c>
    </row>
    <row r="58" spans="1:9" s="97" customFormat="1" ht="25.9" customHeight="1" x14ac:dyDescent="0.25">
      <c r="A58" s="1">
        <v>56</v>
      </c>
      <c r="B58" s="158" t="s">
        <v>349</v>
      </c>
      <c r="C58" s="158" t="s">
        <v>348</v>
      </c>
      <c r="D58" s="159" t="s">
        <v>350</v>
      </c>
      <c r="E58" s="208">
        <f>Kovas!E32</f>
        <v>6663.37</v>
      </c>
      <c r="F58" s="161">
        <f>Kovas!F32</f>
        <v>957</v>
      </c>
      <c r="G58" s="202">
        <v>14</v>
      </c>
      <c r="H58" s="137">
        <v>45016</v>
      </c>
      <c r="I58" s="82" t="s">
        <v>355</v>
      </c>
    </row>
    <row r="59" spans="1:9" s="97" customFormat="1" ht="25.9" customHeight="1" x14ac:dyDescent="0.25">
      <c r="A59" s="1">
        <v>57</v>
      </c>
      <c r="B59" s="91" t="s">
        <v>126</v>
      </c>
      <c r="C59" s="91" t="s">
        <v>127</v>
      </c>
      <c r="D59" s="106" t="s">
        <v>128</v>
      </c>
      <c r="E59" s="107">
        <f>Sausis!E28+Vasaris!E45</f>
        <v>5714.7999999999993</v>
      </c>
      <c r="F59" s="108">
        <f>Sausis!F28+Vasaris!F45</f>
        <v>1076</v>
      </c>
      <c r="G59" s="95">
        <v>4</v>
      </c>
      <c r="H59" s="83" t="s">
        <v>129</v>
      </c>
      <c r="I59" s="96" t="s">
        <v>130</v>
      </c>
    </row>
    <row r="60" spans="1:9" s="97" customFormat="1" ht="25.9" customHeight="1" x14ac:dyDescent="0.25">
      <c r="A60" s="1">
        <v>58</v>
      </c>
      <c r="B60" s="91" t="s">
        <v>131</v>
      </c>
      <c r="C60" s="91" t="s">
        <v>131</v>
      </c>
      <c r="D60" s="106" t="s">
        <v>15</v>
      </c>
      <c r="E60" s="107">
        <f>Sausis!E34+Vasaris!E38+Kovas!E82</f>
        <v>5588.9000000000005</v>
      </c>
      <c r="F60" s="108">
        <f>Sausis!F34+Vasaris!F38+Kovas!F82</f>
        <v>1163</v>
      </c>
      <c r="G60" s="163">
        <v>7</v>
      </c>
      <c r="H60" s="70">
        <v>44951</v>
      </c>
      <c r="I60" s="96" t="s">
        <v>132</v>
      </c>
    </row>
    <row r="61" spans="1:9" s="97" customFormat="1" ht="25.9" customHeight="1" x14ac:dyDescent="0.25">
      <c r="A61" s="1">
        <v>59</v>
      </c>
      <c r="B61" s="158" t="s">
        <v>365</v>
      </c>
      <c r="C61" s="158">
        <v>65</v>
      </c>
      <c r="D61" s="159" t="s">
        <v>11</v>
      </c>
      <c r="E61" s="208">
        <f>Kovas!E35</f>
        <v>5392.83</v>
      </c>
      <c r="F61" s="161">
        <f>Kovas!F35</f>
        <v>841</v>
      </c>
      <c r="G61" s="202">
        <v>13</v>
      </c>
      <c r="H61" s="137">
        <v>45016</v>
      </c>
      <c r="I61" s="150" t="s">
        <v>51</v>
      </c>
    </row>
    <row r="62" spans="1:9" s="97" customFormat="1" ht="25.9" customHeight="1" x14ac:dyDescent="0.25">
      <c r="A62" s="1">
        <v>60</v>
      </c>
      <c r="B62" s="91" t="s">
        <v>137</v>
      </c>
      <c r="C62" s="91" t="s">
        <v>138</v>
      </c>
      <c r="D62" s="106" t="s">
        <v>61</v>
      </c>
      <c r="E62" s="109">
        <f>Vasaris!E33+Kovas!E77</f>
        <v>5149.7000000000007</v>
      </c>
      <c r="F62" s="110">
        <f>Vasaris!F33+Kovas!F77</f>
        <v>1241</v>
      </c>
      <c r="G62" s="95">
        <v>8</v>
      </c>
      <c r="H62" s="70">
        <v>44602</v>
      </c>
      <c r="I62" s="96" t="s">
        <v>91</v>
      </c>
    </row>
    <row r="63" spans="1:9" s="97" customFormat="1" ht="25.9" customHeight="1" x14ac:dyDescent="0.25">
      <c r="A63" s="1">
        <v>61</v>
      </c>
      <c r="B63" s="91" t="s">
        <v>133</v>
      </c>
      <c r="C63" s="91" t="s">
        <v>134</v>
      </c>
      <c r="D63" s="106" t="s">
        <v>135</v>
      </c>
      <c r="E63" s="107">
        <f>Sausis!E31+Vasaris!E42</f>
        <v>4952.1499999999996</v>
      </c>
      <c r="F63" s="108">
        <f>Sausis!F31+Vasaris!F42</f>
        <v>961</v>
      </c>
      <c r="G63" s="95">
        <v>15</v>
      </c>
      <c r="H63" s="70" t="s">
        <v>57</v>
      </c>
      <c r="I63" s="71" t="s">
        <v>136</v>
      </c>
    </row>
    <row r="64" spans="1:9" s="97" customFormat="1" ht="25.9" customHeight="1" x14ac:dyDescent="0.25">
      <c r="A64" s="1">
        <v>62</v>
      </c>
      <c r="B64" s="91" t="s">
        <v>139</v>
      </c>
      <c r="C64" s="91" t="s">
        <v>140</v>
      </c>
      <c r="D64" s="106" t="s">
        <v>141</v>
      </c>
      <c r="E64" s="107">
        <f>Sausis!E27+Vasaris!E55</f>
        <v>4813.55</v>
      </c>
      <c r="F64" s="108">
        <f>Sausis!F27+Vasaris!F55</f>
        <v>903</v>
      </c>
      <c r="G64" s="95">
        <v>7</v>
      </c>
      <c r="H64" s="83">
        <v>44939</v>
      </c>
      <c r="I64" s="96" t="s">
        <v>116</v>
      </c>
    </row>
    <row r="65" spans="1:9" s="97" customFormat="1" ht="25.9" customHeight="1" x14ac:dyDescent="0.25">
      <c r="A65" s="1">
        <v>63</v>
      </c>
      <c r="B65" s="91" t="s">
        <v>142</v>
      </c>
      <c r="C65" s="91" t="s">
        <v>143</v>
      </c>
      <c r="D65" s="106" t="s">
        <v>144</v>
      </c>
      <c r="E65" s="109">
        <f>Sausis!E26</f>
        <v>4528</v>
      </c>
      <c r="F65" s="110">
        <f>Sausis!F26</f>
        <v>1180</v>
      </c>
      <c r="G65" s="95">
        <v>5</v>
      </c>
      <c r="H65" s="83" t="s">
        <v>12</v>
      </c>
      <c r="I65" s="96" t="s">
        <v>62</v>
      </c>
    </row>
    <row r="66" spans="1:9" s="97" customFormat="1" ht="25.9" customHeight="1" x14ac:dyDescent="0.25">
      <c r="A66" s="1">
        <v>64</v>
      </c>
      <c r="B66" s="153" t="s">
        <v>293</v>
      </c>
      <c r="C66" s="153" t="s">
        <v>296</v>
      </c>
      <c r="D66" s="159" t="s">
        <v>67</v>
      </c>
      <c r="E66" s="208">
        <f>Kovas!E36</f>
        <v>4493.33</v>
      </c>
      <c r="F66" s="161">
        <f>Kovas!F36</f>
        <v>840</v>
      </c>
      <c r="G66" s="202" t="s">
        <v>310</v>
      </c>
      <c r="H66" s="137" t="s">
        <v>300</v>
      </c>
      <c r="I66" s="150" t="s">
        <v>42</v>
      </c>
    </row>
    <row r="67" spans="1:9" s="97" customFormat="1" ht="25.9" customHeight="1" x14ac:dyDescent="0.25">
      <c r="A67" s="1">
        <v>65</v>
      </c>
      <c r="B67" s="91" t="s">
        <v>145</v>
      </c>
      <c r="C67" s="91" t="s">
        <v>145</v>
      </c>
      <c r="D67" s="106" t="s">
        <v>146</v>
      </c>
      <c r="E67" s="109">
        <f>Vasaris!E36</f>
        <v>4292.1400000000003</v>
      </c>
      <c r="F67" s="110">
        <f>Vasaris!F36</f>
        <v>493</v>
      </c>
      <c r="G67" s="95">
        <v>5</v>
      </c>
      <c r="H67" s="70">
        <v>44981</v>
      </c>
      <c r="I67" s="96" t="s">
        <v>147</v>
      </c>
    </row>
    <row r="68" spans="1:9" s="97" customFormat="1" ht="25.9" customHeight="1" x14ac:dyDescent="0.25">
      <c r="A68" s="1">
        <v>66</v>
      </c>
      <c r="B68" s="91" t="s">
        <v>148</v>
      </c>
      <c r="C68" s="91" t="s">
        <v>149</v>
      </c>
      <c r="D68" s="106" t="s">
        <v>150</v>
      </c>
      <c r="E68" s="109">
        <f>Vasaris!E39</f>
        <v>3917.7</v>
      </c>
      <c r="F68" s="110">
        <f>Vasaris!F39</f>
        <v>595</v>
      </c>
      <c r="G68" s="95">
        <v>1</v>
      </c>
      <c r="H68" s="70" t="s">
        <v>151</v>
      </c>
      <c r="I68" s="96" t="s">
        <v>42</v>
      </c>
    </row>
    <row r="69" spans="1:9" s="97" customFormat="1" ht="25.9" customHeight="1" x14ac:dyDescent="0.25">
      <c r="A69" s="1">
        <v>67</v>
      </c>
      <c r="B69" s="153" t="s">
        <v>295</v>
      </c>
      <c r="C69" s="153" t="s">
        <v>299</v>
      </c>
      <c r="D69" s="159" t="s">
        <v>312</v>
      </c>
      <c r="E69" s="208">
        <f>Kovas!E38</f>
        <v>3579.03</v>
      </c>
      <c r="F69" s="161">
        <f>Kovas!F38</f>
        <v>793</v>
      </c>
      <c r="G69" s="202" t="s">
        <v>310</v>
      </c>
      <c r="H69" s="137" t="s">
        <v>300</v>
      </c>
      <c r="I69" s="150" t="s">
        <v>42</v>
      </c>
    </row>
    <row r="70" spans="1:9" s="97" customFormat="1" ht="25.9" customHeight="1" x14ac:dyDescent="0.25">
      <c r="A70" s="1">
        <v>68</v>
      </c>
      <c r="B70" s="91" t="s">
        <v>152</v>
      </c>
      <c r="C70" s="91" t="s">
        <v>153</v>
      </c>
      <c r="D70" s="106" t="s">
        <v>154</v>
      </c>
      <c r="E70" s="109">
        <f>Sausis!E30+Vasaris!E60+Kovas!E91</f>
        <v>3508.85</v>
      </c>
      <c r="F70" s="110">
        <f>Sausis!F30+Vasaris!F60+Kovas!F91</f>
        <v>632</v>
      </c>
      <c r="G70" s="95">
        <v>7</v>
      </c>
      <c r="H70" s="70">
        <v>44932</v>
      </c>
      <c r="I70" s="96" t="s">
        <v>130</v>
      </c>
    </row>
    <row r="71" spans="1:9" s="97" customFormat="1" ht="25.9" customHeight="1" x14ac:dyDescent="0.25">
      <c r="A71" s="1">
        <v>69</v>
      </c>
      <c r="B71" s="158" t="s">
        <v>379</v>
      </c>
      <c r="C71" s="158" t="s">
        <v>380</v>
      </c>
      <c r="D71" s="159" t="s">
        <v>61</v>
      </c>
      <c r="E71" s="208">
        <f>Kovas!E39</f>
        <v>3317.4700000000003</v>
      </c>
      <c r="F71" s="161">
        <f>Kovas!F39</f>
        <v>692</v>
      </c>
      <c r="G71" s="202">
        <v>13</v>
      </c>
      <c r="H71" s="137">
        <v>45016</v>
      </c>
      <c r="I71" s="150" t="s">
        <v>378</v>
      </c>
    </row>
    <row r="72" spans="1:9" s="97" customFormat="1" ht="25.9" customHeight="1" x14ac:dyDescent="0.25">
      <c r="A72" s="1">
        <v>70</v>
      </c>
      <c r="B72" s="91" t="s">
        <v>170</v>
      </c>
      <c r="C72" s="91" t="s">
        <v>171</v>
      </c>
      <c r="D72" s="106" t="s">
        <v>172</v>
      </c>
      <c r="E72" s="109">
        <f>Vasaris!E47+Kovas!E45</f>
        <v>3309.95</v>
      </c>
      <c r="F72" s="110">
        <f>Vasaris!F47+Kovas!F45</f>
        <v>742</v>
      </c>
      <c r="G72" s="113">
        <v>21</v>
      </c>
      <c r="H72" s="70">
        <v>44981</v>
      </c>
      <c r="I72" s="96" t="s">
        <v>162</v>
      </c>
    </row>
    <row r="73" spans="1:9" s="97" customFormat="1" ht="25.9" customHeight="1" x14ac:dyDescent="0.25">
      <c r="A73" s="1">
        <v>71</v>
      </c>
      <c r="B73" s="134" t="s">
        <v>161</v>
      </c>
      <c r="C73" s="134" t="s">
        <v>388</v>
      </c>
      <c r="D73" s="159" t="s">
        <v>70</v>
      </c>
      <c r="E73" s="208">
        <f>Vasaris!E44+Kovas!E48</f>
        <v>3291.8</v>
      </c>
      <c r="F73" s="161">
        <f>Vasaris!F44+Kovas!F48</f>
        <v>635</v>
      </c>
      <c r="G73" s="160">
        <v>21</v>
      </c>
      <c r="H73" s="156">
        <v>44967</v>
      </c>
      <c r="I73" s="150" t="s">
        <v>162</v>
      </c>
    </row>
    <row r="74" spans="1:9" s="97" customFormat="1" ht="25.9" customHeight="1" x14ac:dyDescent="0.25">
      <c r="A74" s="1">
        <v>72</v>
      </c>
      <c r="B74" s="200" t="s">
        <v>155</v>
      </c>
      <c r="C74" s="200" t="s">
        <v>156</v>
      </c>
      <c r="D74" s="159" t="s">
        <v>157</v>
      </c>
      <c r="E74" s="208">
        <f>Vasaris!E41</f>
        <v>2801.4</v>
      </c>
      <c r="F74" s="161">
        <f>Vasaris!F41</f>
        <v>452</v>
      </c>
      <c r="G74" s="160">
        <v>5</v>
      </c>
      <c r="H74" s="156" t="s">
        <v>158</v>
      </c>
      <c r="I74" s="150" t="s">
        <v>116</v>
      </c>
    </row>
    <row r="75" spans="1:9" s="97" customFormat="1" ht="25.9" customHeight="1" x14ac:dyDescent="0.25">
      <c r="A75" s="1">
        <v>73</v>
      </c>
      <c r="B75" s="111" t="s">
        <v>159</v>
      </c>
      <c r="C75" s="91" t="s">
        <v>159</v>
      </c>
      <c r="D75" s="106" t="s">
        <v>15</v>
      </c>
      <c r="E75" s="109">
        <f>Sausis!E29+Vasaris!E77</f>
        <v>2785</v>
      </c>
      <c r="F75" s="110">
        <f>Sausis!F29+Vasaris!F77</f>
        <v>572</v>
      </c>
      <c r="G75" s="95">
        <v>3</v>
      </c>
      <c r="H75" s="70" t="s">
        <v>160</v>
      </c>
      <c r="I75" s="96" t="s">
        <v>62</v>
      </c>
    </row>
    <row r="76" spans="1:9" s="97" customFormat="1" ht="25.9" customHeight="1" x14ac:dyDescent="0.25">
      <c r="A76" s="1">
        <v>74</v>
      </c>
      <c r="B76" s="84" t="s">
        <v>195</v>
      </c>
      <c r="C76" s="84" t="s">
        <v>195</v>
      </c>
      <c r="D76" s="89" t="s">
        <v>15</v>
      </c>
      <c r="E76" s="86">
        <f>Vasaris!E56+Kovas!E41</f>
        <v>2743.5</v>
      </c>
      <c r="F76" s="169">
        <f>Vasaris!F56+Kovas!F41</f>
        <v>810</v>
      </c>
      <c r="G76" s="88">
        <v>1</v>
      </c>
      <c r="H76" s="70">
        <v>44659</v>
      </c>
      <c r="I76" s="96" t="s">
        <v>30</v>
      </c>
    </row>
    <row r="77" spans="1:9" s="97" customFormat="1" ht="25.9" customHeight="1" x14ac:dyDescent="0.25">
      <c r="A77" s="1">
        <v>75</v>
      </c>
      <c r="B77" s="151" t="s">
        <v>368</v>
      </c>
      <c r="C77" s="84" t="s">
        <v>369</v>
      </c>
      <c r="D77" s="135" t="s">
        <v>370</v>
      </c>
      <c r="E77" s="206">
        <f>Kovas!E40</f>
        <v>2406.1</v>
      </c>
      <c r="F77" s="136">
        <f>Kovas!F40</f>
        <v>474</v>
      </c>
      <c r="G77" s="136">
        <v>5</v>
      </c>
      <c r="H77" s="137">
        <v>44988</v>
      </c>
      <c r="I77" s="150" t="s">
        <v>116</v>
      </c>
    </row>
    <row r="78" spans="1:9" s="97" customFormat="1" ht="25.9" customHeight="1" x14ac:dyDescent="0.25">
      <c r="A78" s="1">
        <v>76</v>
      </c>
      <c r="B78" s="91" t="s">
        <v>163</v>
      </c>
      <c r="C78" s="91" t="s">
        <v>164</v>
      </c>
      <c r="D78" s="106" t="s">
        <v>11</v>
      </c>
      <c r="E78" s="107">
        <f>Sausis!E32</f>
        <v>2149.54</v>
      </c>
      <c r="F78" s="108">
        <f>Sausis!F32</f>
        <v>323</v>
      </c>
      <c r="G78" s="95">
        <v>5</v>
      </c>
      <c r="H78" s="70">
        <v>44918</v>
      </c>
      <c r="I78" s="96" t="s">
        <v>30</v>
      </c>
    </row>
    <row r="79" spans="1:9" s="97" customFormat="1" ht="25.9" customHeight="1" x14ac:dyDescent="0.25">
      <c r="A79" s="1">
        <v>77</v>
      </c>
      <c r="B79" s="162" t="s">
        <v>165</v>
      </c>
      <c r="C79" s="162" t="s">
        <v>166</v>
      </c>
      <c r="D79" s="106" t="s">
        <v>167</v>
      </c>
      <c r="E79" s="107">
        <f>Sausis!E35+Vasaris!E59</f>
        <v>2066.15</v>
      </c>
      <c r="F79" s="108">
        <f>Sausis!F35+Vasaris!F59</f>
        <v>394</v>
      </c>
      <c r="G79" s="163">
        <v>2</v>
      </c>
      <c r="H79" s="70" t="s">
        <v>168</v>
      </c>
      <c r="I79" s="96" t="s">
        <v>116</v>
      </c>
    </row>
    <row r="80" spans="1:9" s="97" customFormat="1" ht="25.9" customHeight="1" x14ac:dyDescent="0.25">
      <c r="A80" s="1">
        <v>78</v>
      </c>
      <c r="B80" s="134" t="s">
        <v>169</v>
      </c>
      <c r="C80" s="134" t="s">
        <v>169</v>
      </c>
      <c r="D80" s="159" t="s">
        <v>70</v>
      </c>
      <c r="E80" s="208">
        <f>Vasaris!E46+Kovas!E88</f>
        <v>2044.5</v>
      </c>
      <c r="F80" s="161">
        <f>Vasaris!F46+Kovas!F88</f>
        <v>274</v>
      </c>
      <c r="G80" s="160">
        <v>2</v>
      </c>
      <c r="H80" s="137">
        <v>44974</v>
      </c>
      <c r="I80" s="150" t="s">
        <v>130</v>
      </c>
    </row>
    <row r="81" spans="1:9" s="97" customFormat="1" ht="25.9" customHeight="1" x14ac:dyDescent="0.25">
      <c r="A81" s="1">
        <v>79</v>
      </c>
      <c r="B81" s="84" t="s">
        <v>188</v>
      </c>
      <c r="C81" s="91" t="s">
        <v>189</v>
      </c>
      <c r="D81" s="106" t="s">
        <v>190</v>
      </c>
      <c r="E81" s="109">
        <f>Vasaris!E53+Kovas!E51</f>
        <v>2005.65</v>
      </c>
      <c r="F81" s="110">
        <f>Vasaris!F53+Kovas!F51</f>
        <v>375</v>
      </c>
      <c r="G81" s="95">
        <v>5</v>
      </c>
      <c r="H81" s="70">
        <v>44981</v>
      </c>
      <c r="I81" s="96" t="s">
        <v>116</v>
      </c>
    </row>
    <row r="82" spans="1:9" s="97" customFormat="1" ht="25.9" customHeight="1" x14ac:dyDescent="0.25">
      <c r="A82" s="1">
        <v>80</v>
      </c>
      <c r="B82" s="200" t="s">
        <v>273</v>
      </c>
      <c r="C82" s="158" t="s">
        <v>274</v>
      </c>
      <c r="D82" s="159" t="s">
        <v>96</v>
      </c>
      <c r="E82" s="208">
        <f>Kovas!E42</f>
        <v>1827.07</v>
      </c>
      <c r="F82" s="161">
        <f>Kovas!F42</f>
        <v>297</v>
      </c>
      <c r="G82" s="202">
        <v>9</v>
      </c>
      <c r="H82" s="137">
        <v>44995</v>
      </c>
      <c r="I82" s="150" t="s">
        <v>36</v>
      </c>
    </row>
    <row r="83" spans="1:9" s="97" customFormat="1" ht="25.9" customHeight="1" x14ac:dyDescent="0.25">
      <c r="A83" s="1">
        <v>81</v>
      </c>
      <c r="B83" s="158" t="s">
        <v>173</v>
      </c>
      <c r="C83" s="158" t="s">
        <v>174</v>
      </c>
      <c r="D83" s="159" t="s">
        <v>175</v>
      </c>
      <c r="E83" s="208">
        <f>Vasaris!E48</f>
        <v>1634.8</v>
      </c>
      <c r="F83" s="161">
        <f>Vasaris!F48</f>
        <v>270</v>
      </c>
      <c r="G83" s="160">
        <v>4</v>
      </c>
      <c r="H83" s="137" t="s">
        <v>176</v>
      </c>
      <c r="I83" s="150" t="s">
        <v>116</v>
      </c>
    </row>
    <row r="84" spans="1:9" s="97" customFormat="1" ht="25.9" customHeight="1" x14ac:dyDescent="0.25">
      <c r="A84" s="1">
        <v>82</v>
      </c>
      <c r="B84" s="91" t="s">
        <v>177</v>
      </c>
      <c r="C84" s="91" t="s">
        <v>178</v>
      </c>
      <c r="D84" s="106" t="s">
        <v>179</v>
      </c>
      <c r="E84" s="107">
        <f>Sausis!E33</f>
        <v>1580</v>
      </c>
      <c r="F84" s="108">
        <f>Sausis!F33</f>
        <v>231</v>
      </c>
      <c r="G84" s="95">
        <v>2</v>
      </c>
      <c r="H84" s="70" t="s">
        <v>180</v>
      </c>
      <c r="I84" s="105" t="s">
        <v>62</v>
      </c>
    </row>
    <row r="85" spans="1:9" s="97" customFormat="1" ht="25.9" customHeight="1" x14ac:dyDescent="0.25">
      <c r="A85" s="1">
        <v>83</v>
      </c>
      <c r="B85" s="153" t="s">
        <v>373</v>
      </c>
      <c r="C85" s="153" t="s">
        <v>373</v>
      </c>
      <c r="D85" s="159" t="s">
        <v>370</v>
      </c>
      <c r="E85" s="208">
        <f>Kovas!E47</f>
        <v>1375.1999999999998</v>
      </c>
      <c r="F85" s="161">
        <f>Kovas!F47</f>
        <v>272</v>
      </c>
      <c r="G85" s="202">
        <v>2</v>
      </c>
      <c r="H85" s="137">
        <v>44988</v>
      </c>
      <c r="I85" s="138" t="s">
        <v>116</v>
      </c>
    </row>
    <row r="86" spans="1:9" s="97" customFormat="1" ht="25.9" customHeight="1" x14ac:dyDescent="0.25">
      <c r="A86" s="1">
        <v>84</v>
      </c>
      <c r="B86" s="158" t="s">
        <v>181</v>
      </c>
      <c r="C86" s="158" t="s">
        <v>182</v>
      </c>
      <c r="D86" s="159" t="s">
        <v>183</v>
      </c>
      <c r="E86" s="208">
        <f>Vasaris!E51</f>
        <v>1267.8</v>
      </c>
      <c r="F86" s="161">
        <f>Vasaris!F51</f>
        <v>207</v>
      </c>
      <c r="G86" s="160">
        <v>4</v>
      </c>
      <c r="H86" s="137" t="s">
        <v>184</v>
      </c>
      <c r="I86" s="150" t="s">
        <v>116</v>
      </c>
    </row>
    <row r="87" spans="1:9" s="97" customFormat="1" ht="25.9" customHeight="1" x14ac:dyDescent="0.25">
      <c r="A87" s="1">
        <v>85</v>
      </c>
      <c r="B87" s="162" t="s">
        <v>185</v>
      </c>
      <c r="C87" s="162" t="s">
        <v>186</v>
      </c>
      <c r="D87" s="106" t="s">
        <v>187</v>
      </c>
      <c r="E87" s="107">
        <f>Sausis!E37+Vasaris!E64</f>
        <v>1228.8</v>
      </c>
      <c r="F87" s="108">
        <f>Sausis!F37+Vasaris!F64</f>
        <v>223</v>
      </c>
      <c r="G87" s="163">
        <v>2</v>
      </c>
      <c r="H87" s="70" t="s">
        <v>129</v>
      </c>
      <c r="I87" s="96" t="s">
        <v>130</v>
      </c>
    </row>
    <row r="88" spans="1:9" s="97" customFormat="1" ht="25.9" customHeight="1" x14ac:dyDescent="0.25">
      <c r="A88" s="1">
        <v>86</v>
      </c>
      <c r="B88" s="91" t="s">
        <v>202</v>
      </c>
      <c r="C88" s="91" t="s">
        <v>203</v>
      </c>
      <c r="D88" s="106" t="s">
        <v>11</v>
      </c>
      <c r="E88" s="109">
        <f>Vasaris!E61+Kovas!E59</f>
        <v>1177.5</v>
      </c>
      <c r="F88" s="110">
        <f>Vasaris!F61+Kovas!F59</f>
        <v>229</v>
      </c>
      <c r="G88" s="95">
        <v>1</v>
      </c>
      <c r="H88" s="70">
        <v>41950</v>
      </c>
      <c r="I88" s="96" t="s">
        <v>28</v>
      </c>
    </row>
    <row r="89" spans="1:9" s="97" customFormat="1" ht="25.9" customHeight="1" x14ac:dyDescent="0.25">
      <c r="A89" s="1">
        <v>87</v>
      </c>
      <c r="B89" s="158" t="s">
        <v>196</v>
      </c>
      <c r="C89" s="158" t="s">
        <v>197</v>
      </c>
      <c r="D89" s="159" t="s">
        <v>27</v>
      </c>
      <c r="E89" s="208">
        <f>Vasaris!E57+Kovas!E74</f>
        <v>1083</v>
      </c>
      <c r="F89" s="161">
        <f>Vasaris!F57+Kovas!F74</f>
        <v>207</v>
      </c>
      <c r="G89" s="160">
        <v>5</v>
      </c>
      <c r="H89" s="137">
        <v>44974</v>
      </c>
      <c r="I89" s="150" t="s">
        <v>39</v>
      </c>
    </row>
    <row r="90" spans="1:9" s="97" customFormat="1" ht="25.9" customHeight="1" x14ac:dyDescent="0.25">
      <c r="A90" s="1">
        <v>88</v>
      </c>
      <c r="B90" s="201" t="s">
        <v>277</v>
      </c>
      <c r="C90" s="158" t="s">
        <v>278</v>
      </c>
      <c r="D90" s="159" t="s">
        <v>15</v>
      </c>
      <c r="E90" s="208">
        <f>Kovas!E49</f>
        <v>1042</v>
      </c>
      <c r="F90" s="161">
        <f>Kovas!F49</f>
        <v>221</v>
      </c>
      <c r="G90" s="202">
        <v>2</v>
      </c>
      <c r="H90" s="137">
        <v>41544</v>
      </c>
      <c r="I90" s="150" t="s">
        <v>279</v>
      </c>
    </row>
    <row r="91" spans="1:9" s="97" customFormat="1" ht="25.9" customHeight="1" x14ac:dyDescent="0.25">
      <c r="A91" s="1">
        <v>89</v>
      </c>
      <c r="B91" s="91" t="s">
        <v>191</v>
      </c>
      <c r="C91" s="91" t="s">
        <v>191</v>
      </c>
      <c r="D91" s="106" t="s">
        <v>15</v>
      </c>
      <c r="E91" s="109">
        <f>Sausis!E36</f>
        <v>1019</v>
      </c>
      <c r="F91" s="110">
        <f>Sausis!F36</f>
        <v>252</v>
      </c>
      <c r="G91" s="95">
        <v>3</v>
      </c>
      <c r="H91" s="70" t="s">
        <v>192</v>
      </c>
      <c r="I91" s="96" t="s">
        <v>193</v>
      </c>
    </row>
    <row r="92" spans="1:9" s="97" customFormat="1" ht="25.9" customHeight="1" x14ac:dyDescent="0.25">
      <c r="A92" s="1">
        <v>90</v>
      </c>
      <c r="B92" s="84" t="s">
        <v>194</v>
      </c>
      <c r="C92" s="84" t="s">
        <v>194</v>
      </c>
      <c r="D92" s="106" t="s">
        <v>15</v>
      </c>
      <c r="E92" s="107">
        <f>Sausis!E40+Vasaris!E66</f>
        <v>844.65</v>
      </c>
      <c r="F92" s="108">
        <f>Sausis!F40+Vasaris!F66</f>
        <v>150</v>
      </c>
      <c r="G92" s="95">
        <v>2</v>
      </c>
      <c r="H92" s="70" t="s">
        <v>106</v>
      </c>
      <c r="I92" s="96" t="s">
        <v>108</v>
      </c>
    </row>
    <row r="93" spans="1:9" s="97" customFormat="1" ht="25.9" customHeight="1" x14ac:dyDescent="0.25">
      <c r="A93" s="1">
        <v>91</v>
      </c>
      <c r="B93" s="75" t="s">
        <v>307</v>
      </c>
      <c r="C93" s="91" t="s">
        <v>306</v>
      </c>
      <c r="D93" s="159" t="s">
        <v>309</v>
      </c>
      <c r="E93" s="208">
        <f>Kovas!E52</f>
        <v>843.2</v>
      </c>
      <c r="F93" s="161">
        <f>Kovas!F52</f>
        <v>173</v>
      </c>
      <c r="G93" s="136" t="s">
        <v>310</v>
      </c>
      <c r="H93" s="137" t="s">
        <v>300</v>
      </c>
      <c r="I93" s="150" t="s">
        <v>42</v>
      </c>
    </row>
    <row r="94" spans="1:9" s="97" customFormat="1" ht="25.9" customHeight="1" x14ac:dyDescent="0.25">
      <c r="A94" s="1">
        <v>92</v>
      </c>
      <c r="B94" s="91" t="s">
        <v>198</v>
      </c>
      <c r="C94" s="91" t="s">
        <v>198</v>
      </c>
      <c r="D94" s="106" t="s">
        <v>146</v>
      </c>
      <c r="E94" s="109">
        <f>Vasaris!E58</f>
        <v>791.42</v>
      </c>
      <c r="F94" s="110">
        <f>Vasaris!F58</f>
        <v>99</v>
      </c>
      <c r="G94" s="95">
        <v>3</v>
      </c>
      <c r="H94" s="70">
        <v>44981</v>
      </c>
      <c r="I94" s="96" t="s">
        <v>147</v>
      </c>
    </row>
    <row r="95" spans="1:9" s="97" customFormat="1" ht="25.9" customHeight="1" x14ac:dyDescent="0.25">
      <c r="A95" s="1">
        <v>93</v>
      </c>
      <c r="B95" s="158" t="s">
        <v>207</v>
      </c>
      <c r="C95" s="158" t="s">
        <v>208</v>
      </c>
      <c r="D95" s="159" t="s">
        <v>209</v>
      </c>
      <c r="E95" s="208">
        <f>Vasaris!E62+Kovas!E80</f>
        <v>784.45</v>
      </c>
      <c r="F95" s="161">
        <f>Vasaris!F62+Kovas!F80</f>
        <v>141</v>
      </c>
      <c r="G95" s="160">
        <v>5</v>
      </c>
      <c r="H95" s="137">
        <v>44974</v>
      </c>
      <c r="I95" s="150" t="s">
        <v>91</v>
      </c>
    </row>
    <row r="96" spans="1:9" s="97" customFormat="1" ht="25.9" customHeight="1" x14ac:dyDescent="0.25">
      <c r="A96" s="1">
        <v>94</v>
      </c>
      <c r="B96" s="133" t="s">
        <v>351</v>
      </c>
      <c r="C96" s="134" t="s">
        <v>352</v>
      </c>
      <c r="D96" s="135" t="s">
        <v>70</v>
      </c>
      <c r="E96" s="206">
        <f>Kovas!E53</f>
        <v>784.18</v>
      </c>
      <c r="F96" s="136">
        <f>Kovas!F53</f>
        <v>121</v>
      </c>
      <c r="G96" s="136">
        <v>12</v>
      </c>
      <c r="H96" s="137">
        <v>45016</v>
      </c>
      <c r="I96" s="150" t="s">
        <v>78</v>
      </c>
    </row>
    <row r="97" spans="1:9" customFormat="1" ht="25.9" customHeight="1" x14ac:dyDescent="0.25">
      <c r="A97" s="1">
        <v>95</v>
      </c>
      <c r="B97" s="84" t="s">
        <v>199</v>
      </c>
      <c r="C97" s="84" t="s">
        <v>200</v>
      </c>
      <c r="D97" s="89" t="s">
        <v>201</v>
      </c>
      <c r="E97" s="124">
        <f>Sausis!E39+Vasaris!E71</f>
        <v>779.7</v>
      </c>
      <c r="F97" s="126">
        <f>Sausis!F39+Vasaris!F71</f>
        <v>192</v>
      </c>
      <c r="G97" s="88">
        <v>2</v>
      </c>
      <c r="H97" s="70">
        <v>44883</v>
      </c>
      <c r="I97" s="96" t="s">
        <v>91</v>
      </c>
    </row>
    <row r="98" spans="1:9" ht="25.9" customHeight="1" x14ac:dyDescent="0.25">
      <c r="A98" s="1">
        <v>96</v>
      </c>
      <c r="B98" s="164" t="s">
        <v>213</v>
      </c>
      <c r="C98" s="164" t="s">
        <v>213</v>
      </c>
      <c r="D98" s="89" t="s">
        <v>15</v>
      </c>
      <c r="E98" s="124">
        <f>Sausis!E44+Vasaris!E69+Kovas!E76</f>
        <v>660.81000000000006</v>
      </c>
      <c r="F98" s="126">
        <f>Sausis!F44+Vasaris!F69+Kovas!F76</f>
        <v>185</v>
      </c>
      <c r="G98" s="165">
        <v>2</v>
      </c>
      <c r="H98" s="70" t="s">
        <v>214</v>
      </c>
      <c r="I98" s="105" t="s">
        <v>42</v>
      </c>
    </row>
    <row r="99" spans="1:9" ht="25.9" customHeight="1" x14ac:dyDescent="0.25">
      <c r="A99" s="1">
        <v>97</v>
      </c>
      <c r="B99" s="84" t="s">
        <v>234</v>
      </c>
      <c r="C99" s="84" t="s">
        <v>234</v>
      </c>
      <c r="D99" s="89" t="s">
        <v>11</v>
      </c>
      <c r="E99" s="86">
        <f>Vasaris!E72+Kovas!E57</f>
        <v>631.1</v>
      </c>
      <c r="F99" s="87">
        <f>Vasaris!F72+Kovas!F57</f>
        <v>110</v>
      </c>
      <c r="G99" s="88">
        <v>1</v>
      </c>
      <c r="H99" s="70">
        <v>44734</v>
      </c>
      <c r="I99" s="96" t="s">
        <v>28</v>
      </c>
    </row>
    <row r="100" spans="1:9" ht="25.9" customHeight="1" x14ac:dyDescent="0.25">
      <c r="A100" s="1">
        <v>98</v>
      </c>
      <c r="B100" s="84" t="s">
        <v>204</v>
      </c>
      <c r="C100" s="84" t="s">
        <v>205</v>
      </c>
      <c r="D100" s="89" t="s">
        <v>70</v>
      </c>
      <c r="E100" s="124">
        <f>Sausis!E38</f>
        <v>631</v>
      </c>
      <c r="F100" s="126">
        <f>Sausis!F38</f>
        <v>87</v>
      </c>
      <c r="G100" s="88">
        <v>2</v>
      </c>
      <c r="H100" s="70" t="s">
        <v>206</v>
      </c>
      <c r="I100" s="96" t="s">
        <v>62</v>
      </c>
    </row>
    <row r="101" spans="1:9" ht="25.9" customHeight="1" x14ac:dyDescent="0.25">
      <c r="A101" s="1">
        <v>99</v>
      </c>
      <c r="B101" s="84" t="str">
        <f>Vasaris!B63</f>
        <v>Pradžia</v>
      </c>
      <c r="C101" s="84" t="str">
        <f>Vasaris!C63</f>
        <v>Inception</v>
      </c>
      <c r="D101" s="89" t="str">
        <f>Vasaris!D63</f>
        <v>US</v>
      </c>
      <c r="E101" s="86">
        <v>564</v>
      </c>
      <c r="F101" s="87">
        <v>110</v>
      </c>
      <c r="G101" s="88">
        <v>1</v>
      </c>
      <c r="H101" s="70">
        <v>40382</v>
      </c>
      <c r="I101" s="96" t="s">
        <v>28</v>
      </c>
    </row>
    <row r="102" spans="1:9" ht="25.9" customHeight="1" x14ac:dyDescent="0.25">
      <c r="A102" s="1">
        <v>100</v>
      </c>
      <c r="B102" s="74" t="s">
        <v>222</v>
      </c>
      <c r="C102" s="74" t="s">
        <v>223</v>
      </c>
      <c r="D102" s="89" t="s">
        <v>224</v>
      </c>
      <c r="E102" s="124">
        <f>Sausis!E45+Kovas!E69</f>
        <v>538.1</v>
      </c>
      <c r="F102" s="126">
        <f>Sausis!F45+Kovas!F69</f>
        <v>104</v>
      </c>
      <c r="G102" s="88">
        <v>2</v>
      </c>
      <c r="H102" s="70">
        <v>44897</v>
      </c>
      <c r="I102" s="96" t="s">
        <v>130</v>
      </c>
    </row>
    <row r="103" spans="1:9" ht="25.9" customHeight="1" x14ac:dyDescent="0.25">
      <c r="A103" s="1">
        <v>101</v>
      </c>
      <c r="B103" s="133" t="s">
        <v>353</v>
      </c>
      <c r="C103" s="134" t="s">
        <v>354</v>
      </c>
      <c r="D103" s="135" t="s">
        <v>11</v>
      </c>
      <c r="E103" s="206">
        <f>Kovas!E58</f>
        <v>480.76</v>
      </c>
      <c r="F103" s="136">
        <f>Kovas!F58</f>
        <v>69</v>
      </c>
      <c r="G103" s="136">
        <v>2</v>
      </c>
      <c r="H103" s="137">
        <v>44708</v>
      </c>
      <c r="I103" s="150" t="s">
        <v>355</v>
      </c>
    </row>
    <row r="104" spans="1:9" ht="25.9" customHeight="1" x14ac:dyDescent="0.25">
      <c r="A104" s="1">
        <v>102</v>
      </c>
      <c r="B104" s="84" t="s">
        <v>210</v>
      </c>
      <c r="C104" s="84" t="s">
        <v>211</v>
      </c>
      <c r="D104" s="89" t="s">
        <v>11</v>
      </c>
      <c r="E104" s="86">
        <f>Vasaris!E65</f>
        <v>468</v>
      </c>
      <c r="F104" s="87">
        <f>Vasaris!F65</f>
        <v>117</v>
      </c>
      <c r="G104" s="88">
        <v>1</v>
      </c>
      <c r="H104" s="70" t="s">
        <v>212</v>
      </c>
      <c r="I104" s="96" t="s">
        <v>116</v>
      </c>
    </row>
    <row r="105" spans="1:9" ht="25.9" customHeight="1" x14ac:dyDescent="0.25">
      <c r="A105" s="1">
        <v>103</v>
      </c>
      <c r="B105" s="133" t="s">
        <v>283</v>
      </c>
      <c r="C105" s="134" t="s">
        <v>284</v>
      </c>
      <c r="D105" s="135" t="s">
        <v>11</v>
      </c>
      <c r="E105" s="206">
        <f>Kovas!E60</f>
        <v>460</v>
      </c>
      <c r="F105" s="136">
        <f>Kovas!F60</f>
        <v>92</v>
      </c>
      <c r="G105" s="136">
        <v>1</v>
      </c>
      <c r="H105" s="137" t="s">
        <v>285</v>
      </c>
      <c r="I105" s="150" t="s">
        <v>42</v>
      </c>
    </row>
    <row r="106" spans="1:9" ht="25.9" customHeight="1" x14ac:dyDescent="0.25">
      <c r="A106" s="1">
        <v>104</v>
      </c>
      <c r="B106" s="151" t="s">
        <v>314</v>
      </c>
      <c r="C106" s="84" t="s">
        <v>313</v>
      </c>
      <c r="D106" s="135" t="s">
        <v>315</v>
      </c>
      <c r="E106" s="206">
        <f>Kovas!E61</f>
        <v>458.5</v>
      </c>
      <c r="F106" s="136">
        <f>Kovas!F61</f>
        <v>103</v>
      </c>
      <c r="G106" s="136" t="s">
        <v>310</v>
      </c>
      <c r="H106" s="137" t="s">
        <v>300</v>
      </c>
      <c r="I106" s="150" t="s">
        <v>42</v>
      </c>
    </row>
    <row r="107" spans="1:9" ht="25.9" customHeight="1" x14ac:dyDescent="0.25">
      <c r="A107" s="1">
        <v>105</v>
      </c>
      <c r="B107" s="84" t="s">
        <v>251</v>
      </c>
      <c r="C107" s="84" t="s">
        <v>252</v>
      </c>
      <c r="D107" s="89" t="s">
        <v>11</v>
      </c>
      <c r="E107" s="86">
        <f>Vasaris!E75+Kovas!E66</f>
        <v>424.87</v>
      </c>
      <c r="F107" s="87">
        <f>Vasaris!F75+Kovas!F66</f>
        <v>139</v>
      </c>
      <c r="G107" s="88">
        <v>1</v>
      </c>
      <c r="H107" s="70">
        <v>44400</v>
      </c>
      <c r="I107" s="96" t="s">
        <v>13</v>
      </c>
    </row>
    <row r="108" spans="1:9" ht="25.9" customHeight="1" x14ac:dyDescent="0.25">
      <c r="A108" s="1">
        <v>106</v>
      </c>
      <c r="B108" s="164" t="s">
        <v>217</v>
      </c>
      <c r="C108" s="164" t="s">
        <v>218</v>
      </c>
      <c r="D108" s="89" t="s">
        <v>219</v>
      </c>
      <c r="E108" s="124">
        <f>Sausis!E43+Vasaris!E76+Kovas!E99</f>
        <v>422.32</v>
      </c>
      <c r="F108" s="126">
        <f>Sausis!F43+Vasaris!F76+Kovas!F99</f>
        <v>108</v>
      </c>
      <c r="G108" s="165">
        <v>2</v>
      </c>
      <c r="H108" s="70">
        <v>44827</v>
      </c>
      <c r="I108" s="96" t="s">
        <v>91</v>
      </c>
    </row>
    <row r="109" spans="1:9" ht="25.9" customHeight="1" x14ac:dyDescent="0.25">
      <c r="A109" s="1">
        <v>107</v>
      </c>
      <c r="B109" s="164" t="s">
        <v>220</v>
      </c>
      <c r="C109" s="164" t="s">
        <v>221</v>
      </c>
      <c r="D109" s="89" t="s">
        <v>70</v>
      </c>
      <c r="E109" s="124">
        <f>Sausis!E42+Kovas!E92</f>
        <v>415.6</v>
      </c>
      <c r="F109" s="126">
        <f>Sausis!F42+Kovas!F92</f>
        <v>84</v>
      </c>
      <c r="G109" s="165">
        <v>3</v>
      </c>
      <c r="H109" s="70">
        <v>44918</v>
      </c>
      <c r="I109" s="96" t="s">
        <v>91</v>
      </c>
    </row>
    <row r="110" spans="1:9" ht="25.9" customHeight="1" x14ac:dyDescent="0.25">
      <c r="A110" s="1">
        <v>108</v>
      </c>
      <c r="B110" s="164" t="s">
        <v>215</v>
      </c>
      <c r="C110" s="164" t="s">
        <v>216</v>
      </c>
      <c r="D110" s="89" t="s">
        <v>11</v>
      </c>
      <c r="E110" s="124">
        <f>Sausis!E41</f>
        <v>397.5</v>
      </c>
      <c r="F110" s="126">
        <f>Sausis!F41</f>
        <v>60</v>
      </c>
      <c r="G110" s="165">
        <v>1</v>
      </c>
      <c r="H110" s="70">
        <v>44820</v>
      </c>
      <c r="I110" s="96" t="s">
        <v>22</v>
      </c>
    </row>
    <row r="111" spans="1:9" ht="25.9" customHeight="1" x14ac:dyDescent="0.25">
      <c r="A111" s="1">
        <v>109</v>
      </c>
      <c r="B111" s="151" t="s">
        <v>356</v>
      </c>
      <c r="C111" s="84" t="s">
        <v>357</v>
      </c>
      <c r="D111" s="89" t="s">
        <v>11</v>
      </c>
      <c r="E111" s="206">
        <f>Kovas!E64</f>
        <v>390</v>
      </c>
      <c r="F111" s="136">
        <f>Kovas!F64</f>
        <v>121</v>
      </c>
      <c r="G111" s="136">
        <v>1</v>
      </c>
      <c r="H111" s="137" t="s">
        <v>358</v>
      </c>
      <c r="I111" s="150" t="s">
        <v>13</v>
      </c>
    </row>
    <row r="112" spans="1:9" ht="25.9" customHeight="1" x14ac:dyDescent="0.25">
      <c r="A112" s="1">
        <v>110</v>
      </c>
      <c r="B112" s="151" t="s">
        <v>319</v>
      </c>
      <c r="C112" s="84" t="s">
        <v>331</v>
      </c>
      <c r="D112" s="135" t="s">
        <v>11</v>
      </c>
      <c r="E112" s="206">
        <f>Kovas!E67</f>
        <v>352.4</v>
      </c>
      <c r="F112" s="136">
        <f>Kovas!F67</f>
        <v>68</v>
      </c>
      <c r="G112" s="136" t="s">
        <v>310</v>
      </c>
      <c r="H112" s="137" t="s">
        <v>300</v>
      </c>
      <c r="I112" s="150" t="s">
        <v>42</v>
      </c>
    </row>
    <row r="113" spans="1:9" ht="25.9" customHeight="1" x14ac:dyDescent="0.25">
      <c r="A113" s="1">
        <v>111</v>
      </c>
      <c r="B113" s="151" t="s">
        <v>320</v>
      </c>
      <c r="C113" s="84" t="s">
        <v>326</v>
      </c>
      <c r="D113" s="135" t="s">
        <v>70</v>
      </c>
      <c r="E113" s="206">
        <f>Kovas!E68</f>
        <v>333.63</v>
      </c>
      <c r="F113" s="136">
        <f>Kovas!F68</f>
        <v>80</v>
      </c>
      <c r="G113" s="136" t="s">
        <v>310</v>
      </c>
      <c r="H113" s="137" t="s">
        <v>300</v>
      </c>
      <c r="I113" s="150" t="s">
        <v>42</v>
      </c>
    </row>
    <row r="114" spans="1:9" ht="25.9" customHeight="1" x14ac:dyDescent="0.25">
      <c r="A114" s="1">
        <v>112</v>
      </c>
      <c r="B114" s="84" t="s">
        <v>232</v>
      </c>
      <c r="C114" s="84" t="s">
        <v>233</v>
      </c>
      <c r="D114" s="89" t="s">
        <v>209</v>
      </c>
      <c r="E114" s="86">
        <f>Vasaris!E70+Kovas!E81</f>
        <v>323.77</v>
      </c>
      <c r="F114" s="87">
        <f>Vasaris!F70+Kovas!F81</f>
        <v>105</v>
      </c>
      <c r="G114" s="88">
        <v>1</v>
      </c>
      <c r="H114" s="70">
        <v>44855</v>
      </c>
      <c r="I114" s="96" t="s">
        <v>30</v>
      </c>
    </row>
    <row r="115" spans="1:9" ht="25.9" customHeight="1" x14ac:dyDescent="0.25">
      <c r="A115" s="1">
        <v>113</v>
      </c>
      <c r="B115" s="84" t="s">
        <v>235</v>
      </c>
      <c r="C115" s="84" t="s">
        <v>236</v>
      </c>
      <c r="D115" s="89" t="s">
        <v>237</v>
      </c>
      <c r="E115" s="124">
        <f>Sausis!E49+Kovas!E78</f>
        <v>309.95</v>
      </c>
      <c r="F115" s="126">
        <f>Sausis!F49+Kovas!F78</f>
        <v>81</v>
      </c>
      <c r="G115" s="88">
        <v>1</v>
      </c>
      <c r="H115" s="70">
        <v>44694</v>
      </c>
      <c r="I115" s="96" t="s">
        <v>91</v>
      </c>
    </row>
    <row r="116" spans="1:9" ht="25.9" customHeight="1" x14ac:dyDescent="0.25">
      <c r="A116" s="1">
        <v>114</v>
      </c>
      <c r="B116" s="151" t="s">
        <v>317</v>
      </c>
      <c r="C116" s="84" t="s">
        <v>327</v>
      </c>
      <c r="D116" s="135" t="s">
        <v>70</v>
      </c>
      <c r="E116" s="206">
        <f>Kovas!E70</f>
        <v>306.5</v>
      </c>
      <c r="F116" s="136">
        <f>Kovas!F70</f>
        <v>78</v>
      </c>
      <c r="G116" s="136" t="s">
        <v>310</v>
      </c>
      <c r="H116" s="137" t="s">
        <v>300</v>
      </c>
      <c r="I116" s="150" t="s">
        <v>42</v>
      </c>
    </row>
    <row r="117" spans="1:9" ht="25.9" customHeight="1" x14ac:dyDescent="0.25">
      <c r="A117" s="1">
        <v>115</v>
      </c>
      <c r="B117" s="151" t="s">
        <v>318</v>
      </c>
      <c r="C117" s="84" t="s">
        <v>149</v>
      </c>
      <c r="D117" s="135" t="s">
        <v>150</v>
      </c>
      <c r="E117" s="206">
        <f>Kovas!E72</f>
        <v>296.2</v>
      </c>
      <c r="F117" s="136">
        <f>Kovas!F72</f>
        <v>66</v>
      </c>
      <c r="G117" s="136" t="s">
        <v>310</v>
      </c>
      <c r="H117" s="137" t="s">
        <v>300</v>
      </c>
      <c r="I117" s="150" t="s">
        <v>42</v>
      </c>
    </row>
    <row r="118" spans="1:9" ht="25.9" customHeight="1" x14ac:dyDescent="0.25">
      <c r="A118" s="1">
        <v>116</v>
      </c>
      <c r="B118" s="151" t="s">
        <v>360</v>
      </c>
      <c r="C118" s="74" t="s">
        <v>361</v>
      </c>
      <c r="D118" s="135" t="s">
        <v>359</v>
      </c>
      <c r="E118" s="206">
        <f>Kovas!E73</f>
        <v>263.25</v>
      </c>
      <c r="F118" s="136">
        <f>Kovas!F73</f>
        <v>52</v>
      </c>
      <c r="G118" s="136">
        <v>5</v>
      </c>
      <c r="H118" s="137">
        <v>44988</v>
      </c>
      <c r="I118" s="150" t="s">
        <v>39</v>
      </c>
    </row>
    <row r="119" spans="1:9" ht="25.9" customHeight="1" x14ac:dyDescent="0.25">
      <c r="A119" s="1">
        <v>117</v>
      </c>
      <c r="B119" s="133" t="s">
        <v>372</v>
      </c>
      <c r="C119" s="134" t="s">
        <v>371</v>
      </c>
      <c r="D119" s="135" t="s">
        <v>70</v>
      </c>
      <c r="E119" s="206">
        <f>Kovas!E75</f>
        <v>226.8</v>
      </c>
      <c r="F119" s="136">
        <f>Kovas!F75</f>
        <v>40</v>
      </c>
      <c r="G119" s="136">
        <v>1</v>
      </c>
      <c r="H119" s="137">
        <v>44393</v>
      </c>
      <c r="I119" s="150" t="s">
        <v>116</v>
      </c>
    </row>
    <row r="120" spans="1:9" ht="25.9" customHeight="1" x14ac:dyDescent="0.25">
      <c r="A120" s="1">
        <v>118</v>
      </c>
      <c r="B120" s="84" t="s">
        <v>225</v>
      </c>
      <c r="C120" s="84" t="s">
        <v>226</v>
      </c>
      <c r="D120" s="89" t="s">
        <v>227</v>
      </c>
      <c r="E120" s="124">
        <f>Sausis!E46</f>
        <v>189</v>
      </c>
      <c r="F120" s="126">
        <f>Sausis!F46</f>
        <v>36</v>
      </c>
      <c r="G120" s="88">
        <v>3</v>
      </c>
      <c r="H120" s="70">
        <v>44904</v>
      </c>
      <c r="I120" s="96" t="s">
        <v>162</v>
      </c>
    </row>
    <row r="121" spans="1:9" ht="25.9" customHeight="1" x14ac:dyDescent="0.25">
      <c r="A121" s="1">
        <v>119</v>
      </c>
      <c r="B121" s="84" t="s">
        <v>228</v>
      </c>
      <c r="C121" s="84" t="s">
        <v>229</v>
      </c>
      <c r="D121" s="89" t="s">
        <v>11</v>
      </c>
      <c r="E121" s="86">
        <f>Sausis!E47</f>
        <v>177.4</v>
      </c>
      <c r="F121" s="87">
        <f>Sausis!F47</f>
        <v>26</v>
      </c>
      <c r="G121" s="88">
        <v>2</v>
      </c>
      <c r="H121" s="70">
        <v>44890</v>
      </c>
      <c r="I121" s="96" t="s">
        <v>28</v>
      </c>
    </row>
    <row r="122" spans="1:9" ht="25.9" customHeight="1" x14ac:dyDescent="0.25">
      <c r="A122" s="1">
        <v>120</v>
      </c>
      <c r="B122" s="164" t="s">
        <v>230</v>
      </c>
      <c r="C122" s="164" t="s">
        <v>231</v>
      </c>
      <c r="D122" s="89" t="s">
        <v>11</v>
      </c>
      <c r="E122" s="124">
        <f>Sausis!E48</f>
        <v>164.9</v>
      </c>
      <c r="F122" s="126">
        <f>Sausis!F48</f>
        <v>25</v>
      </c>
      <c r="G122" s="165">
        <v>1</v>
      </c>
      <c r="H122" s="70">
        <v>44792</v>
      </c>
      <c r="I122" s="96" t="s">
        <v>51</v>
      </c>
    </row>
    <row r="123" spans="1:9" ht="25.9" customHeight="1" x14ac:dyDescent="0.25">
      <c r="A123" s="1">
        <v>121</v>
      </c>
      <c r="B123" s="151" t="s">
        <v>316</v>
      </c>
      <c r="C123" s="84" t="s">
        <v>316</v>
      </c>
      <c r="D123" s="135" t="s">
        <v>332</v>
      </c>
      <c r="E123" s="206">
        <f>Kovas!E83</f>
        <v>148.30000000000001</v>
      </c>
      <c r="F123" s="136">
        <f>Kovas!F83</f>
        <v>27</v>
      </c>
      <c r="G123" s="136" t="s">
        <v>310</v>
      </c>
      <c r="H123" s="137" t="s">
        <v>300</v>
      </c>
      <c r="I123" s="150" t="s">
        <v>42</v>
      </c>
    </row>
    <row r="124" spans="1:9" ht="25.9" customHeight="1" x14ac:dyDescent="0.25">
      <c r="A124" s="1">
        <v>122</v>
      </c>
      <c r="B124" s="84" t="s">
        <v>244</v>
      </c>
      <c r="C124" s="84" t="s">
        <v>245</v>
      </c>
      <c r="D124" s="89" t="s">
        <v>15</v>
      </c>
      <c r="E124" s="86">
        <f>Vasaris!E73+Kovas!E100</f>
        <v>142</v>
      </c>
      <c r="F124" s="87">
        <f>Vasaris!F73+Kovas!F100</f>
        <v>44</v>
      </c>
      <c r="G124" s="88">
        <v>1</v>
      </c>
      <c r="H124" s="70" t="s">
        <v>246</v>
      </c>
      <c r="I124" s="96" t="s">
        <v>30</v>
      </c>
    </row>
    <row r="125" spans="1:9" ht="25.9" customHeight="1" x14ac:dyDescent="0.25">
      <c r="A125" s="1">
        <v>123</v>
      </c>
      <c r="B125" s="133" t="s">
        <v>289</v>
      </c>
      <c r="C125" s="134" t="s">
        <v>290</v>
      </c>
      <c r="D125" s="135" t="s">
        <v>146</v>
      </c>
      <c r="E125" s="206">
        <f>Kovas!E84</f>
        <v>127.95</v>
      </c>
      <c r="F125" s="136">
        <f>Kovas!F84</f>
        <v>23</v>
      </c>
      <c r="G125" s="136">
        <v>1</v>
      </c>
      <c r="H125" s="137" t="s">
        <v>291</v>
      </c>
      <c r="I125" s="150" t="s">
        <v>42</v>
      </c>
    </row>
    <row r="126" spans="1:9" ht="25.9" customHeight="1" x14ac:dyDescent="0.25">
      <c r="A126" s="1">
        <v>124</v>
      </c>
      <c r="B126" s="151" t="s">
        <v>321</v>
      </c>
      <c r="C126" s="84" t="s">
        <v>325</v>
      </c>
      <c r="D126" s="135" t="s">
        <v>70</v>
      </c>
      <c r="E126" s="206">
        <f>Kovas!E85</f>
        <v>126.3</v>
      </c>
      <c r="F126" s="136">
        <f>Kovas!F85</f>
        <v>23</v>
      </c>
      <c r="G126" s="136" t="s">
        <v>310</v>
      </c>
      <c r="H126" s="137" t="s">
        <v>300</v>
      </c>
      <c r="I126" s="150" t="s">
        <v>42</v>
      </c>
    </row>
    <row r="127" spans="1:9" ht="25.9" customHeight="1" x14ac:dyDescent="0.25">
      <c r="A127" s="1">
        <v>125</v>
      </c>
      <c r="B127" s="164" t="s">
        <v>238</v>
      </c>
      <c r="C127" s="164" t="s">
        <v>239</v>
      </c>
      <c r="D127" s="89" t="s">
        <v>240</v>
      </c>
      <c r="E127" s="124">
        <f>Sausis!E50</f>
        <v>110.9</v>
      </c>
      <c r="F127" s="126">
        <f>Sausis!F50</f>
        <v>20</v>
      </c>
      <c r="G127" s="165">
        <v>1</v>
      </c>
      <c r="H127" s="70">
        <v>44655</v>
      </c>
      <c r="I127" s="105" t="s">
        <v>42</v>
      </c>
    </row>
    <row r="128" spans="1:9" ht="25.9" customHeight="1" x14ac:dyDescent="0.25">
      <c r="A128" s="1">
        <v>126</v>
      </c>
      <c r="B128" s="151" t="s">
        <v>322</v>
      </c>
      <c r="C128" s="84" t="s">
        <v>328</v>
      </c>
      <c r="D128" s="135" t="s">
        <v>96</v>
      </c>
      <c r="E128" s="206">
        <f>Kovas!E86</f>
        <v>110.8</v>
      </c>
      <c r="F128" s="136">
        <f>Kovas!F86</f>
        <v>19</v>
      </c>
      <c r="G128" s="136" t="s">
        <v>310</v>
      </c>
      <c r="H128" s="137" t="s">
        <v>300</v>
      </c>
      <c r="I128" s="150" t="s">
        <v>42</v>
      </c>
    </row>
    <row r="129" spans="1:9" ht="25.9" customHeight="1" x14ac:dyDescent="0.25">
      <c r="A129" s="1">
        <v>127</v>
      </c>
      <c r="B129" s="84" t="s">
        <v>241</v>
      </c>
      <c r="C129" s="84" t="s">
        <v>242</v>
      </c>
      <c r="D129" s="89" t="s">
        <v>243</v>
      </c>
      <c r="E129" s="124">
        <f>Sausis!E51</f>
        <v>110</v>
      </c>
      <c r="F129" s="126">
        <f>Sausis!F51</f>
        <v>22</v>
      </c>
      <c r="G129" s="88">
        <v>1</v>
      </c>
      <c r="H129" s="70">
        <v>43763</v>
      </c>
      <c r="I129" s="96" t="s">
        <v>91</v>
      </c>
    </row>
    <row r="130" spans="1:9" ht="25.9" customHeight="1" x14ac:dyDescent="0.25">
      <c r="A130" s="1">
        <v>128</v>
      </c>
      <c r="B130" s="133" t="s">
        <v>286</v>
      </c>
      <c r="C130" s="134" t="s">
        <v>287</v>
      </c>
      <c r="D130" s="135" t="s">
        <v>146</v>
      </c>
      <c r="E130" s="206">
        <f>Kovas!E87</f>
        <v>109.35</v>
      </c>
      <c r="F130" s="136">
        <f>Kovas!F87</f>
        <v>19</v>
      </c>
      <c r="G130" s="136">
        <v>1</v>
      </c>
      <c r="H130" s="137" t="s">
        <v>282</v>
      </c>
      <c r="I130" s="150" t="s">
        <v>42</v>
      </c>
    </row>
    <row r="131" spans="1:9" ht="25.9" customHeight="1" x14ac:dyDescent="0.25">
      <c r="A131" s="1">
        <v>129</v>
      </c>
      <c r="B131" s="133" t="s">
        <v>288</v>
      </c>
      <c r="C131" s="134" t="s">
        <v>389</v>
      </c>
      <c r="D131" s="135" t="s">
        <v>70</v>
      </c>
      <c r="E131" s="206">
        <f>Kovas!E89</f>
        <v>92.5</v>
      </c>
      <c r="F131" s="136">
        <f>Kovas!F89</f>
        <v>17</v>
      </c>
      <c r="G131" s="136">
        <v>1</v>
      </c>
      <c r="H131" s="137">
        <v>43196</v>
      </c>
      <c r="I131" s="150" t="s">
        <v>42</v>
      </c>
    </row>
    <row r="132" spans="1:9" ht="25.9" customHeight="1" x14ac:dyDescent="0.25">
      <c r="A132" s="1">
        <v>130</v>
      </c>
      <c r="B132" s="84" t="s">
        <v>247</v>
      </c>
      <c r="C132" s="84" t="s">
        <v>247</v>
      </c>
      <c r="D132" s="89" t="s">
        <v>70</v>
      </c>
      <c r="E132" s="124">
        <f>Sausis!E52</f>
        <v>90</v>
      </c>
      <c r="F132" s="126">
        <f>Sausis!F52</f>
        <v>18</v>
      </c>
      <c r="G132" s="88">
        <v>1</v>
      </c>
      <c r="H132" s="70">
        <v>44071</v>
      </c>
      <c r="I132" s="96" t="s">
        <v>91</v>
      </c>
    </row>
    <row r="133" spans="1:9" ht="25.9" customHeight="1" x14ac:dyDescent="0.25">
      <c r="A133" s="1">
        <v>131</v>
      </c>
      <c r="B133" s="84" t="s">
        <v>248</v>
      </c>
      <c r="C133" s="84" t="s">
        <v>249</v>
      </c>
      <c r="D133" s="89" t="s">
        <v>70</v>
      </c>
      <c r="E133" s="86">
        <f>Vasaris!E74</f>
        <v>90</v>
      </c>
      <c r="F133" s="87">
        <f>Vasaris!F74</f>
        <v>20</v>
      </c>
      <c r="G133" s="88">
        <v>1</v>
      </c>
      <c r="H133" s="70" t="s">
        <v>250</v>
      </c>
      <c r="I133" s="96" t="s">
        <v>78</v>
      </c>
    </row>
    <row r="134" spans="1:9" ht="25.9" customHeight="1" x14ac:dyDescent="0.25">
      <c r="A134" s="1">
        <v>132</v>
      </c>
      <c r="B134" s="133" t="s">
        <v>374</v>
      </c>
      <c r="C134" s="134" t="s">
        <v>375</v>
      </c>
      <c r="D134" s="135" t="s">
        <v>146</v>
      </c>
      <c r="E134" s="206">
        <f>Kovas!E90</f>
        <v>86.76</v>
      </c>
      <c r="F134" s="136">
        <f>Kovas!F90</f>
        <v>18</v>
      </c>
      <c r="G134" s="136">
        <v>1</v>
      </c>
      <c r="H134" s="137">
        <v>44533</v>
      </c>
      <c r="I134" s="150" t="s">
        <v>116</v>
      </c>
    </row>
    <row r="135" spans="1:9" ht="25.9" customHeight="1" x14ac:dyDescent="0.25">
      <c r="A135" s="1">
        <v>133</v>
      </c>
      <c r="B135" s="133" t="s">
        <v>280</v>
      </c>
      <c r="C135" s="134" t="s">
        <v>281</v>
      </c>
      <c r="D135" s="135" t="s">
        <v>146</v>
      </c>
      <c r="E135" s="206">
        <f>Kovas!E94</f>
        <v>58.15</v>
      </c>
      <c r="F135" s="136">
        <f>Kovas!F94</f>
        <v>11</v>
      </c>
      <c r="G135" s="136">
        <v>1</v>
      </c>
      <c r="H135" s="137" t="s">
        <v>282</v>
      </c>
      <c r="I135" s="150" t="s">
        <v>42</v>
      </c>
    </row>
    <row r="136" spans="1:9" ht="25.9" customHeight="1" x14ac:dyDescent="0.25">
      <c r="A136" s="1">
        <v>134</v>
      </c>
      <c r="B136" s="151" t="s">
        <v>323</v>
      </c>
      <c r="C136" s="84" t="s">
        <v>329</v>
      </c>
      <c r="D136" s="135" t="s">
        <v>333</v>
      </c>
      <c r="E136" s="206">
        <f>Kovas!E95</f>
        <v>57.1</v>
      </c>
      <c r="F136" s="136">
        <f>Kovas!F95</f>
        <v>14</v>
      </c>
      <c r="G136" s="136" t="s">
        <v>310</v>
      </c>
      <c r="H136" s="137" t="s">
        <v>300</v>
      </c>
      <c r="I136" s="150" t="s">
        <v>42</v>
      </c>
    </row>
    <row r="137" spans="1:9" ht="25.9" customHeight="1" x14ac:dyDescent="0.25">
      <c r="A137" s="1">
        <v>135</v>
      </c>
      <c r="B137" s="133" t="s">
        <v>366</v>
      </c>
      <c r="C137" s="134" t="s">
        <v>366</v>
      </c>
      <c r="D137" s="135" t="s">
        <v>15</v>
      </c>
      <c r="E137" s="206">
        <f>Kovas!E96</f>
        <v>53.41</v>
      </c>
      <c r="F137" s="136">
        <f>Kovas!F96</f>
        <v>7</v>
      </c>
      <c r="G137" s="136">
        <v>1</v>
      </c>
      <c r="H137" s="137">
        <v>44869</v>
      </c>
      <c r="I137" s="150" t="s">
        <v>30</v>
      </c>
    </row>
    <row r="138" spans="1:9" ht="25.9" customHeight="1" x14ac:dyDescent="0.25">
      <c r="A138" s="1">
        <v>136</v>
      </c>
      <c r="B138" s="151" t="s">
        <v>324</v>
      </c>
      <c r="C138" s="84" t="s">
        <v>330</v>
      </c>
      <c r="D138" s="135" t="s">
        <v>70</v>
      </c>
      <c r="E138" s="206">
        <f>Kovas!E97</f>
        <v>51.7</v>
      </c>
      <c r="F138" s="136">
        <f>Kovas!F97</f>
        <v>8</v>
      </c>
      <c r="G138" s="136" t="s">
        <v>310</v>
      </c>
      <c r="H138" s="137" t="s">
        <v>300</v>
      </c>
      <c r="I138" s="150" t="s">
        <v>42</v>
      </c>
    </row>
    <row r="139" spans="1:9" ht="25.9" customHeight="1" x14ac:dyDescent="0.25">
      <c r="A139" s="1">
        <v>137</v>
      </c>
      <c r="B139" s="133" t="s">
        <v>381</v>
      </c>
      <c r="C139" s="134" t="s">
        <v>382</v>
      </c>
      <c r="D139" s="135" t="s">
        <v>383</v>
      </c>
      <c r="E139" s="206">
        <f>Kovas!E98</f>
        <v>47.76</v>
      </c>
      <c r="F139" s="136">
        <f>Kovas!F98</f>
        <v>24</v>
      </c>
      <c r="G139" s="136">
        <v>1</v>
      </c>
      <c r="H139" s="137">
        <v>44799</v>
      </c>
      <c r="I139" s="150" t="s">
        <v>91</v>
      </c>
    </row>
    <row r="140" spans="1:9" ht="25.9" customHeight="1" x14ac:dyDescent="0.25">
      <c r="A140" s="1">
        <v>138</v>
      </c>
      <c r="B140" s="84" t="s">
        <v>253</v>
      </c>
      <c r="C140" s="84" t="s">
        <v>254</v>
      </c>
      <c r="D140" s="89" t="s">
        <v>172</v>
      </c>
      <c r="E140" s="86">
        <f>Sausis!E53+Vasaris!E78</f>
        <v>44</v>
      </c>
      <c r="F140" s="87">
        <f>Sausis!F53+Vasaris!F78</f>
        <v>14</v>
      </c>
      <c r="G140" s="88">
        <v>1</v>
      </c>
      <c r="H140" s="70">
        <v>44008</v>
      </c>
      <c r="I140" s="96" t="s">
        <v>42</v>
      </c>
    </row>
    <row r="141" spans="1:9" ht="25.9" customHeight="1" x14ac:dyDescent="0.25">
      <c r="A141" s="1">
        <v>139</v>
      </c>
      <c r="B141" s="133" t="s">
        <v>384</v>
      </c>
      <c r="C141" s="134" t="s">
        <v>385</v>
      </c>
      <c r="D141" s="135" t="s">
        <v>70</v>
      </c>
      <c r="E141" s="206">
        <f>Kovas!E102</f>
        <v>17.91</v>
      </c>
      <c r="F141" s="136">
        <f>Kovas!F102</f>
        <v>9</v>
      </c>
      <c r="G141" s="136">
        <v>1</v>
      </c>
      <c r="H141" s="137">
        <v>43707</v>
      </c>
      <c r="I141" s="150" t="s">
        <v>91</v>
      </c>
    </row>
    <row r="142" spans="1:9" ht="25.9" customHeight="1" x14ac:dyDescent="0.25">
      <c r="A142" s="170"/>
      <c r="B142" s="171"/>
      <c r="C142" s="171"/>
      <c r="D142" s="172"/>
      <c r="E142" s="191"/>
      <c r="F142" s="173"/>
      <c r="G142" s="174"/>
      <c r="H142" s="175"/>
      <c r="I142" s="170"/>
    </row>
    <row r="143" spans="1:9" ht="25.9" customHeight="1" thickBot="1" x14ac:dyDescent="0.3">
      <c r="A143" s="170"/>
      <c r="B143" s="171"/>
      <c r="C143" s="171"/>
      <c r="D143" s="172"/>
      <c r="E143" s="199">
        <f>SUM(E3:E142)</f>
        <v>6491771.790000001</v>
      </c>
      <c r="F143" s="176">
        <f>SUM(F3:F142)</f>
        <v>1010856</v>
      </c>
      <c r="G143" s="177"/>
      <c r="H143" s="175"/>
      <c r="I143" s="170"/>
    </row>
    <row r="144" spans="1:9" ht="25.9" customHeight="1" x14ac:dyDescent="0.25"/>
    <row r="145" spans="3:6" ht="25.9" customHeight="1" x14ac:dyDescent="0.25"/>
    <row r="146" spans="3:6" ht="25.9" customHeight="1" x14ac:dyDescent="0.25"/>
    <row r="147" spans="3:6" ht="25.9" customHeight="1" thickBot="1" x14ac:dyDescent="0.3"/>
    <row r="148" spans="3:6" x14ac:dyDescent="0.25">
      <c r="C148" s="182" t="s">
        <v>133</v>
      </c>
      <c r="D148" s="183"/>
      <c r="E148" s="209">
        <f>Sausis!E55</f>
        <v>3102271.3699999992</v>
      </c>
      <c r="F148" s="184">
        <f>Sausis!F55</f>
        <v>476093</v>
      </c>
    </row>
    <row r="149" spans="3:6" x14ac:dyDescent="0.25">
      <c r="C149" s="182" t="s">
        <v>255</v>
      </c>
      <c r="D149" s="185"/>
      <c r="E149" s="210">
        <f>Vasaris!E80</f>
        <v>1935031.0099999995</v>
      </c>
      <c r="F149" s="212">
        <f>Vasaris!F80</f>
        <v>303615</v>
      </c>
    </row>
    <row r="150" spans="3:6" x14ac:dyDescent="0.25">
      <c r="C150" s="182" t="s">
        <v>256</v>
      </c>
      <c r="D150" s="185"/>
      <c r="E150" s="210">
        <f>Kovas!E104</f>
        <v>1454469.41</v>
      </c>
      <c r="F150" s="212">
        <f>Kovas!F104</f>
        <v>231148</v>
      </c>
    </row>
    <row r="151" spans="3:6" x14ac:dyDescent="0.25">
      <c r="C151" s="182" t="s">
        <v>257</v>
      </c>
      <c r="D151" s="185"/>
      <c r="E151" s="210"/>
      <c r="F151" s="186"/>
    </row>
    <row r="152" spans="3:6" x14ac:dyDescent="0.25">
      <c r="C152" s="182" t="s">
        <v>258</v>
      </c>
      <c r="D152" s="185"/>
      <c r="E152" s="210"/>
      <c r="F152" s="186"/>
    </row>
    <row r="153" spans="3:6" x14ac:dyDescent="0.25">
      <c r="C153" s="182" t="s">
        <v>259</v>
      </c>
      <c r="D153" s="185"/>
      <c r="E153" s="210"/>
      <c r="F153" s="186"/>
    </row>
    <row r="154" spans="3:6" x14ac:dyDescent="0.25">
      <c r="C154" s="182" t="s">
        <v>260</v>
      </c>
      <c r="D154" s="185"/>
      <c r="E154" s="210"/>
      <c r="F154" s="186"/>
    </row>
    <row r="155" spans="3:6" x14ac:dyDescent="0.25">
      <c r="C155" s="182" t="s">
        <v>261</v>
      </c>
      <c r="D155" s="185"/>
      <c r="E155" s="210"/>
      <c r="F155" s="186"/>
    </row>
    <row r="156" spans="3:6" x14ac:dyDescent="0.25">
      <c r="C156" s="182" t="s">
        <v>262</v>
      </c>
      <c r="D156" s="185"/>
      <c r="E156" s="210"/>
      <c r="F156" s="186"/>
    </row>
    <row r="157" spans="3:6" x14ac:dyDescent="0.25">
      <c r="C157" s="182" t="s">
        <v>263</v>
      </c>
      <c r="D157" s="185"/>
      <c r="E157" s="210"/>
      <c r="F157" s="186"/>
    </row>
    <row r="158" spans="3:6" x14ac:dyDescent="0.25">
      <c r="C158" s="182" t="s">
        <v>264</v>
      </c>
      <c r="D158" s="185"/>
      <c r="E158" s="210"/>
      <c r="F158" s="186"/>
    </row>
    <row r="159" spans="3:6" x14ac:dyDescent="0.25">
      <c r="C159" s="182" t="s">
        <v>265</v>
      </c>
      <c r="D159" s="185"/>
      <c r="E159" s="210"/>
      <c r="F159" s="186"/>
    </row>
    <row r="160" spans="3:6" ht="15.75" thickBot="1" x14ac:dyDescent="0.3">
      <c r="C160" s="182" t="s">
        <v>266</v>
      </c>
      <c r="D160" s="185"/>
      <c r="E160" s="211">
        <f>SUM(E148:E159)</f>
        <v>6491771.7899999991</v>
      </c>
      <c r="F160" s="187">
        <f>SUM(F148:F159)</f>
        <v>1010856</v>
      </c>
    </row>
    <row r="162" spans="5:6" x14ac:dyDescent="0.25">
      <c r="E162" s="192" t="s">
        <v>267</v>
      </c>
      <c r="F162" s="179" t="s">
        <v>267</v>
      </c>
    </row>
  </sheetData>
  <sortState xmlns:xlrd2="http://schemas.microsoft.com/office/spreadsheetml/2017/richdata2" ref="B3:I141">
    <sortCondition descending="1" ref="E3:E14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7511-85B5-4EC9-B1E0-230CCFE38D99}">
  <dimension ref="A1:I59"/>
  <sheetViews>
    <sheetView topLeftCell="B18" zoomScale="85" zoomScaleNormal="85" workbookViewId="0">
      <selection activeCell="C22" sqref="C22"/>
    </sheetView>
  </sheetViews>
  <sheetFormatPr defaultRowHeight="15" x14ac:dyDescent="0.25"/>
  <cols>
    <col min="2" max="3" width="25.28515625" customWidth="1"/>
    <col min="4" max="4" width="9.140625" style="69"/>
    <col min="5" max="5" width="18.28515625" style="12" customWidth="1"/>
    <col min="6" max="6" width="18.28515625" style="13" customWidth="1"/>
    <col min="7" max="7" width="9.7109375" style="17" customWidth="1"/>
    <col min="8" max="8" width="17.7109375" style="20" customWidth="1"/>
    <col min="9" max="9" width="25.28515625" customWidth="1"/>
  </cols>
  <sheetData>
    <row r="1" spans="1:9" s="57" customFormat="1" ht="25.9" customHeight="1" x14ac:dyDescent="0.25">
      <c r="A1" s="58" t="s">
        <v>268</v>
      </c>
      <c r="B1" s="58"/>
      <c r="C1" s="58"/>
      <c r="D1" s="62"/>
      <c r="E1" s="59"/>
      <c r="F1" s="60"/>
      <c r="G1" s="61"/>
      <c r="H1" s="55"/>
      <c r="I1" s="56"/>
    </row>
    <row r="2" spans="1:9" ht="25.5" x14ac:dyDescent="0.25">
      <c r="A2" s="21"/>
      <c r="B2" s="22" t="s">
        <v>1</v>
      </c>
      <c r="C2" s="22" t="s">
        <v>2</v>
      </c>
      <c r="D2" s="22" t="s">
        <v>3</v>
      </c>
      <c r="E2" s="23" t="s">
        <v>4</v>
      </c>
      <c r="F2" s="24" t="s">
        <v>5</v>
      </c>
      <c r="G2" s="25" t="s">
        <v>6</v>
      </c>
      <c r="H2" s="26" t="s">
        <v>7</v>
      </c>
      <c r="I2" s="22" t="s">
        <v>8</v>
      </c>
    </row>
    <row r="3" spans="1:9" ht="25.9" customHeight="1" x14ac:dyDescent="0.25">
      <c r="A3" s="1">
        <v>1</v>
      </c>
      <c r="B3" s="32" t="s">
        <v>9</v>
      </c>
      <c r="C3" s="32" t="s">
        <v>10</v>
      </c>
      <c r="D3" s="63" t="s">
        <v>11</v>
      </c>
      <c r="E3" s="33">
        <v>1181797.2</v>
      </c>
      <c r="F3" s="34">
        <v>154396</v>
      </c>
      <c r="G3" s="34">
        <v>31</v>
      </c>
      <c r="H3" s="18" t="s">
        <v>12</v>
      </c>
      <c r="I3" s="31" t="s">
        <v>13</v>
      </c>
    </row>
    <row r="4" spans="1:9" ht="25.9" customHeight="1" x14ac:dyDescent="0.25">
      <c r="A4" s="1">
        <v>2</v>
      </c>
      <c r="B4" s="2" t="s">
        <v>14</v>
      </c>
      <c r="C4" s="2" t="s">
        <v>14</v>
      </c>
      <c r="D4" s="63" t="s">
        <v>15</v>
      </c>
      <c r="E4" s="28">
        <v>633895.71</v>
      </c>
      <c r="F4" s="29">
        <v>96706</v>
      </c>
      <c r="G4" s="30">
        <v>15</v>
      </c>
      <c r="H4" s="18" t="s">
        <v>16</v>
      </c>
      <c r="I4" s="72" t="s">
        <v>17</v>
      </c>
    </row>
    <row r="5" spans="1:9" ht="25.9" customHeight="1" x14ac:dyDescent="0.25">
      <c r="A5" s="1">
        <v>3</v>
      </c>
      <c r="B5" s="32" t="s">
        <v>18</v>
      </c>
      <c r="C5" s="32" t="s">
        <v>19</v>
      </c>
      <c r="D5" s="63" t="s">
        <v>20</v>
      </c>
      <c r="E5" s="33">
        <v>505436.33</v>
      </c>
      <c r="F5" s="34">
        <v>92782</v>
      </c>
      <c r="G5" s="30">
        <v>28</v>
      </c>
      <c r="H5" s="48" t="s">
        <v>21</v>
      </c>
      <c r="I5" s="31" t="s">
        <v>347</v>
      </c>
    </row>
    <row r="6" spans="1:9" ht="25.9" customHeight="1" x14ac:dyDescent="0.25">
      <c r="A6" s="1">
        <v>4</v>
      </c>
      <c r="B6" s="32" t="s">
        <v>33</v>
      </c>
      <c r="C6" s="32" t="s">
        <v>34</v>
      </c>
      <c r="D6" s="63" t="s">
        <v>35</v>
      </c>
      <c r="E6" s="39">
        <v>111160.18</v>
      </c>
      <c r="F6" s="29">
        <v>22537</v>
      </c>
      <c r="G6" s="30">
        <v>25</v>
      </c>
      <c r="H6" s="18">
        <v>44925</v>
      </c>
      <c r="I6" s="31" t="s">
        <v>36</v>
      </c>
    </row>
    <row r="7" spans="1:9" ht="25.9" customHeight="1" x14ac:dyDescent="0.25">
      <c r="A7" s="1">
        <v>5</v>
      </c>
      <c r="B7" s="2" t="s">
        <v>49</v>
      </c>
      <c r="C7" s="2" t="s">
        <v>50</v>
      </c>
      <c r="D7" s="63" t="s">
        <v>11</v>
      </c>
      <c r="E7" s="28">
        <v>78751.19</v>
      </c>
      <c r="F7" s="29">
        <v>12364</v>
      </c>
      <c r="G7" s="30">
        <v>16</v>
      </c>
      <c r="H7" s="18">
        <v>44916</v>
      </c>
      <c r="I7" s="31" t="s">
        <v>51</v>
      </c>
    </row>
    <row r="8" spans="1:9" ht="25.9" customHeight="1" x14ac:dyDescent="0.25">
      <c r="A8" s="1">
        <v>6</v>
      </c>
      <c r="B8" s="2" t="s">
        <v>52</v>
      </c>
      <c r="C8" s="2" t="s">
        <v>53</v>
      </c>
      <c r="D8" s="63" t="s">
        <v>11</v>
      </c>
      <c r="E8" s="33">
        <v>74880.960000000006</v>
      </c>
      <c r="F8" s="34">
        <v>11708</v>
      </c>
      <c r="G8" s="30">
        <v>16</v>
      </c>
      <c r="H8" s="18">
        <v>44932</v>
      </c>
      <c r="I8" s="71" t="s">
        <v>51</v>
      </c>
    </row>
    <row r="9" spans="1:9" ht="25.9" customHeight="1" x14ac:dyDescent="0.25">
      <c r="A9" s="1">
        <v>7</v>
      </c>
      <c r="B9" s="3" t="s">
        <v>54</v>
      </c>
      <c r="C9" s="3" t="s">
        <v>55</v>
      </c>
      <c r="D9" s="63" t="s">
        <v>11</v>
      </c>
      <c r="E9" s="42">
        <v>72460.17</v>
      </c>
      <c r="F9" s="43">
        <v>11414</v>
      </c>
      <c r="G9" s="38">
        <v>14</v>
      </c>
      <c r="H9" s="70">
        <v>44939</v>
      </c>
      <c r="I9" s="31" t="s">
        <v>30</v>
      </c>
    </row>
    <row r="10" spans="1:9" ht="25.9" customHeight="1" x14ac:dyDescent="0.25">
      <c r="A10" s="1">
        <v>8</v>
      </c>
      <c r="B10" s="74" t="s">
        <v>56</v>
      </c>
      <c r="C10" s="74" t="s">
        <v>56</v>
      </c>
      <c r="D10" s="63" t="s">
        <v>11</v>
      </c>
      <c r="E10" s="33">
        <v>69925.45</v>
      </c>
      <c r="F10" s="34">
        <v>11120</v>
      </c>
      <c r="G10" s="30">
        <v>13</v>
      </c>
      <c r="H10" s="18" t="s">
        <v>57</v>
      </c>
      <c r="I10" s="41" t="s">
        <v>58</v>
      </c>
    </row>
    <row r="11" spans="1:9" ht="25.9" customHeight="1" x14ac:dyDescent="0.25">
      <c r="A11" s="1">
        <v>9</v>
      </c>
      <c r="B11" s="75" t="s">
        <v>43</v>
      </c>
      <c r="C11" s="35" t="s">
        <v>44</v>
      </c>
      <c r="D11" s="63" t="s">
        <v>11</v>
      </c>
      <c r="E11" s="28">
        <v>66510.94</v>
      </c>
      <c r="F11" s="43">
        <v>9967</v>
      </c>
      <c r="G11" s="38">
        <v>19</v>
      </c>
      <c r="H11" s="18">
        <v>44946</v>
      </c>
      <c r="I11" s="31" t="s">
        <v>45</v>
      </c>
    </row>
    <row r="12" spans="1:9" ht="25.9" customHeight="1" x14ac:dyDescent="0.25">
      <c r="A12" s="1">
        <v>10</v>
      </c>
      <c r="B12" s="3" t="s">
        <v>59</v>
      </c>
      <c r="C12" s="3" t="s">
        <v>60</v>
      </c>
      <c r="D12" s="66" t="s">
        <v>61</v>
      </c>
      <c r="E12" s="53">
        <v>49636</v>
      </c>
      <c r="F12" s="54">
        <v>10272</v>
      </c>
      <c r="G12" s="38">
        <v>17</v>
      </c>
      <c r="H12" s="48">
        <v>44939</v>
      </c>
      <c r="I12" s="31" t="s">
        <v>62</v>
      </c>
    </row>
    <row r="13" spans="1:9" ht="25.9" customHeight="1" x14ac:dyDescent="0.25">
      <c r="A13" s="1">
        <v>11</v>
      </c>
      <c r="B13" s="35" t="s">
        <v>63</v>
      </c>
      <c r="C13" s="35" t="s">
        <v>63</v>
      </c>
      <c r="D13" s="64" t="s">
        <v>15</v>
      </c>
      <c r="E13" s="42">
        <v>49428.95</v>
      </c>
      <c r="F13" s="43">
        <v>7651</v>
      </c>
      <c r="G13" s="38">
        <v>23</v>
      </c>
      <c r="H13" s="18">
        <v>44946</v>
      </c>
      <c r="I13" s="49" t="s">
        <v>64</v>
      </c>
    </row>
    <row r="14" spans="1:9" ht="25.9" customHeight="1" x14ac:dyDescent="0.25">
      <c r="A14" s="1">
        <v>12</v>
      </c>
      <c r="B14" s="27" t="s">
        <v>68</v>
      </c>
      <c r="C14" s="27" t="s">
        <v>69</v>
      </c>
      <c r="D14" s="64" t="s">
        <v>70</v>
      </c>
      <c r="E14" s="45">
        <v>35891.31</v>
      </c>
      <c r="F14" s="43">
        <v>5801</v>
      </c>
      <c r="G14" s="47">
        <v>17</v>
      </c>
      <c r="H14" s="18">
        <v>44932</v>
      </c>
      <c r="I14" s="49" t="s">
        <v>36</v>
      </c>
    </row>
    <row r="15" spans="1:9" ht="25.9" customHeight="1" x14ac:dyDescent="0.25">
      <c r="A15" s="1">
        <v>13</v>
      </c>
      <c r="B15" s="35" t="s">
        <v>46</v>
      </c>
      <c r="C15" s="35" t="s">
        <v>47</v>
      </c>
      <c r="D15" s="64" t="s">
        <v>48</v>
      </c>
      <c r="E15" s="42">
        <v>32567.05</v>
      </c>
      <c r="F15" s="43">
        <v>4867</v>
      </c>
      <c r="G15" s="38">
        <v>17</v>
      </c>
      <c r="H15" s="48">
        <v>44953</v>
      </c>
      <c r="I15" s="31" t="s">
        <v>30</v>
      </c>
    </row>
    <row r="16" spans="1:9" ht="25.9" customHeight="1" x14ac:dyDescent="0.25">
      <c r="A16" s="1">
        <v>14</v>
      </c>
      <c r="B16" s="35" t="s">
        <v>97</v>
      </c>
      <c r="C16" s="35" t="s">
        <v>97</v>
      </c>
      <c r="D16" s="64" t="s">
        <v>15</v>
      </c>
      <c r="E16" s="42">
        <v>14485.6</v>
      </c>
      <c r="F16" s="43">
        <v>2289</v>
      </c>
      <c r="G16" s="38">
        <v>7</v>
      </c>
      <c r="H16" s="48" t="s">
        <v>98</v>
      </c>
      <c r="I16" s="31" t="s">
        <v>99</v>
      </c>
    </row>
    <row r="17" spans="1:9" ht="25.9" customHeight="1" x14ac:dyDescent="0.25">
      <c r="A17" s="1">
        <v>15</v>
      </c>
      <c r="B17" s="35" t="s">
        <v>74</v>
      </c>
      <c r="C17" s="35" t="s">
        <v>75</v>
      </c>
      <c r="D17" s="64" t="s">
        <v>11</v>
      </c>
      <c r="E17" s="42">
        <v>14249.64</v>
      </c>
      <c r="F17" s="43">
        <v>2334</v>
      </c>
      <c r="G17" s="38">
        <v>18</v>
      </c>
      <c r="H17" s="18">
        <v>44953</v>
      </c>
      <c r="I17" s="31" t="s">
        <v>30</v>
      </c>
    </row>
    <row r="18" spans="1:9" ht="25.9" customHeight="1" x14ac:dyDescent="0.25">
      <c r="A18" s="1">
        <v>16</v>
      </c>
      <c r="B18" s="50" t="s">
        <v>88</v>
      </c>
      <c r="C18" s="50" t="s">
        <v>89</v>
      </c>
      <c r="D18" s="65" t="s">
        <v>90</v>
      </c>
      <c r="E18" s="42">
        <v>13060.44</v>
      </c>
      <c r="F18" s="43">
        <v>1931</v>
      </c>
      <c r="G18" s="51">
        <v>6</v>
      </c>
      <c r="H18" s="52">
        <v>44939</v>
      </c>
      <c r="I18" s="31" t="s">
        <v>91</v>
      </c>
    </row>
    <row r="19" spans="1:9" ht="25.9" customHeight="1" x14ac:dyDescent="0.25">
      <c r="A19" s="1">
        <v>17</v>
      </c>
      <c r="B19" s="44" t="s">
        <v>107</v>
      </c>
      <c r="C19" s="44" t="s">
        <v>107</v>
      </c>
      <c r="D19" s="64" t="s">
        <v>15</v>
      </c>
      <c r="E19" s="45">
        <v>11953.91</v>
      </c>
      <c r="F19" s="46">
        <v>2547</v>
      </c>
      <c r="G19" s="47">
        <v>5</v>
      </c>
      <c r="H19" s="18" t="s">
        <v>12</v>
      </c>
      <c r="I19" s="31" t="s">
        <v>108</v>
      </c>
    </row>
    <row r="20" spans="1:9" ht="25.9" customHeight="1" x14ac:dyDescent="0.25">
      <c r="A20" s="1">
        <v>18</v>
      </c>
      <c r="B20" s="35" t="s">
        <v>86</v>
      </c>
      <c r="C20" s="35" t="s">
        <v>86</v>
      </c>
      <c r="D20" s="64" t="s">
        <v>15</v>
      </c>
      <c r="E20" s="42">
        <v>11891.93</v>
      </c>
      <c r="F20" s="43">
        <v>1901</v>
      </c>
      <c r="G20" s="38">
        <v>17</v>
      </c>
      <c r="H20" s="18">
        <v>44953</v>
      </c>
      <c r="I20" s="31" t="s">
        <v>87</v>
      </c>
    </row>
    <row r="21" spans="1:9" ht="25.9" customHeight="1" x14ac:dyDescent="0.25">
      <c r="A21" s="1">
        <v>19</v>
      </c>
      <c r="B21" s="44" t="s">
        <v>104</v>
      </c>
      <c r="C21" s="44" t="s">
        <v>105</v>
      </c>
      <c r="D21" s="64" t="s">
        <v>11</v>
      </c>
      <c r="E21" s="45">
        <v>10863.77</v>
      </c>
      <c r="F21" s="46">
        <v>1612</v>
      </c>
      <c r="G21" s="47">
        <v>3</v>
      </c>
      <c r="H21" s="48" t="s">
        <v>106</v>
      </c>
      <c r="I21" s="31" t="s">
        <v>13</v>
      </c>
    </row>
    <row r="22" spans="1:9" ht="25.9" customHeight="1" x14ac:dyDescent="0.25">
      <c r="A22" s="1">
        <v>20</v>
      </c>
      <c r="B22" s="44" t="s">
        <v>102</v>
      </c>
      <c r="C22" s="44" t="s">
        <v>103</v>
      </c>
      <c r="D22" s="64" t="s">
        <v>11</v>
      </c>
      <c r="E22" s="45">
        <v>9179.07</v>
      </c>
      <c r="F22" s="46">
        <v>1403</v>
      </c>
      <c r="G22" s="47">
        <v>12</v>
      </c>
      <c r="H22" s="48">
        <v>44953</v>
      </c>
      <c r="I22" s="31" t="s">
        <v>78</v>
      </c>
    </row>
    <row r="23" spans="1:9" ht="25.9" customHeight="1" x14ac:dyDescent="0.25">
      <c r="A23" s="1">
        <v>21</v>
      </c>
      <c r="B23" s="35" t="s">
        <v>117</v>
      </c>
      <c r="C23" s="35" t="s">
        <v>118</v>
      </c>
      <c r="D23" s="64" t="s">
        <v>119</v>
      </c>
      <c r="E23" s="42">
        <v>7993</v>
      </c>
      <c r="F23" s="43">
        <v>1343</v>
      </c>
      <c r="G23" s="38">
        <v>5</v>
      </c>
      <c r="H23" s="18" t="s">
        <v>120</v>
      </c>
      <c r="I23" s="31" t="s">
        <v>116</v>
      </c>
    </row>
    <row r="24" spans="1:9" ht="25.9" customHeight="1" x14ac:dyDescent="0.25">
      <c r="A24" s="1">
        <v>22</v>
      </c>
      <c r="B24" s="3" t="s">
        <v>113</v>
      </c>
      <c r="C24" s="3" t="s">
        <v>114</v>
      </c>
      <c r="D24" s="64" t="s">
        <v>115</v>
      </c>
      <c r="E24" s="42">
        <v>7766.53</v>
      </c>
      <c r="F24" s="43">
        <v>1431</v>
      </c>
      <c r="G24" s="38">
        <v>7</v>
      </c>
      <c r="H24" s="18">
        <v>44932</v>
      </c>
      <c r="I24" s="31" t="s">
        <v>116</v>
      </c>
    </row>
    <row r="25" spans="1:9" ht="25.9" customHeight="1" x14ac:dyDescent="0.25">
      <c r="A25" s="1">
        <v>23</v>
      </c>
      <c r="B25" s="35" t="s">
        <v>111</v>
      </c>
      <c r="C25" s="35" t="s">
        <v>112</v>
      </c>
      <c r="D25" s="64" t="s">
        <v>11</v>
      </c>
      <c r="E25" s="42">
        <v>6115.15</v>
      </c>
      <c r="F25" s="43">
        <v>1363</v>
      </c>
      <c r="G25" s="38">
        <v>4</v>
      </c>
      <c r="H25" s="18">
        <v>44890</v>
      </c>
      <c r="I25" s="31" t="s">
        <v>13</v>
      </c>
    </row>
    <row r="26" spans="1:9" ht="25.9" customHeight="1" x14ac:dyDescent="0.25">
      <c r="A26" s="1">
        <v>24</v>
      </c>
      <c r="B26" s="35" t="s">
        <v>142</v>
      </c>
      <c r="C26" s="35" t="s">
        <v>143</v>
      </c>
      <c r="D26" s="67" t="s">
        <v>144</v>
      </c>
      <c r="E26" s="36">
        <v>4528</v>
      </c>
      <c r="F26" s="37">
        <v>1180</v>
      </c>
      <c r="G26" s="38">
        <v>5</v>
      </c>
      <c r="H26" s="18" t="s">
        <v>12</v>
      </c>
      <c r="I26" s="31" t="s">
        <v>62</v>
      </c>
    </row>
    <row r="27" spans="1:9" ht="25.9" customHeight="1" x14ac:dyDescent="0.25">
      <c r="A27" s="1">
        <v>25</v>
      </c>
      <c r="B27" s="35" t="s">
        <v>139</v>
      </c>
      <c r="C27" s="35" t="s">
        <v>140</v>
      </c>
      <c r="D27" s="64" t="s">
        <v>141</v>
      </c>
      <c r="E27" s="42">
        <v>3839.55</v>
      </c>
      <c r="F27" s="43">
        <v>719</v>
      </c>
      <c r="G27" s="38">
        <v>7</v>
      </c>
      <c r="H27" s="18">
        <v>44939</v>
      </c>
      <c r="I27" s="31" t="s">
        <v>116</v>
      </c>
    </row>
    <row r="28" spans="1:9" ht="25.9" customHeight="1" x14ac:dyDescent="0.25">
      <c r="A28" s="1">
        <v>26</v>
      </c>
      <c r="B28" s="35" t="s">
        <v>126</v>
      </c>
      <c r="C28" s="35" t="s">
        <v>127</v>
      </c>
      <c r="D28" s="66" t="s">
        <v>128</v>
      </c>
      <c r="E28" s="53">
        <v>3564.2</v>
      </c>
      <c r="F28" s="54">
        <v>676</v>
      </c>
      <c r="G28" s="38">
        <v>4</v>
      </c>
      <c r="H28" s="18" t="s">
        <v>129</v>
      </c>
      <c r="I28" s="31" t="s">
        <v>130</v>
      </c>
    </row>
    <row r="29" spans="1:9" ht="25.9" customHeight="1" x14ac:dyDescent="0.25">
      <c r="A29" s="1">
        <v>27</v>
      </c>
      <c r="B29" s="35" t="s">
        <v>159</v>
      </c>
      <c r="C29" s="35" t="s">
        <v>159</v>
      </c>
      <c r="D29" s="64" t="s">
        <v>15</v>
      </c>
      <c r="E29" s="36">
        <v>2750</v>
      </c>
      <c r="F29" s="37">
        <v>567</v>
      </c>
      <c r="G29" s="77">
        <v>3</v>
      </c>
      <c r="H29" s="18" t="s">
        <v>160</v>
      </c>
      <c r="I29" s="31" t="s">
        <v>62</v>
      </c>
    </row>
    <row r="30" spans="1:9" ht="25.9" customHeight="1" x14ac:dyDescent="0.25">
      <c r="A30" s="1">
        <v>28</v>
      </c>
      <c r="B30" s="32" t="s">
        <v>152</v>
      </c>
      <c r="C30" s="32" t="s">
        <v>153</v>
      </c>
      <c r="D30" s="64" t="s">
        <v>154</v>
      </c>
      <c r="E30" s="36">
        <v>2693.25</v>
      </c>
      <c r="F30" s="37">
        <v>480</v>
      </c>
      <c r="G30" s="38">
        <v>7</v>
      </c>
      <c r="H30" s="48">
        <v>44932</v>
      </c>
      <c r="I30" s="31" t="s">
        <v>130</v>
      </c>
    </row>
    <row r="31" spans="1:9" ht="25.9" customHeight="1" x14ac:dyDescent="0.25">
      <c r="A31" s="1">
        <v>29</v>
      </c>
      <c r="B31" s="73" t="s">
        <v>133</v>
      </c>
      <c r="C31" s="73" t="s">
        <v>134</v>
      </c>
      <c r="D31" s="64" t="s">
        <v>135</v>
      </c>
      <c r="E31" s="42">
        <v>2474.15</v>
      </c>
      <c r="F31" s="43">
        <v>466</v>
      </c>
      <c r="G31" s="38">
        <v>15</v>
      </c>
      <c r="H31" s="48" t="s">
        <v>57</v>
      </c>
      <c r="I31" s="71" t="s">
        <v>136</v>
      </c>
    </row>
    <row r="32" spans="1:9" ht="25.9" customHeight="1" x14ac:dyDescent="0.25">
      <c r="A32" s="1">
        <v>30</v>
      </c>
      <c r="B32" s="73" t="s">
        <v>163</v>
      </c>
      <c r="C32" s="35" t="s">
        <v>164</v>
      </c>
      <c r="D32" s="64" t="s">
        <v>11</v>
      </c>
      <c r="E32" s="42">
        <v>2149.54</v>
      </c>
      <c r="F32" s="43">
        <v>323</v>
      </c>
      <c r="G32" s="38">
        <v>5</v>
      </c>
      <c r="H32" s="18">
        <v>44918</v>
      </c>
      <c r="I32" s="31" t="s">
        <v>30</v>
      </c>
    </row>
    <row r="33" spans="1:9" ht="25.9" customHeight="1" x14ac:dyDescent="0.25">
      <c r="A33" s="1">
        <v>31</v>
      </c>
      <c r="B33" s="32" t="s">
        <v>177</v>
      </c>
      <c r="C33" s="32" t="s">
        <v>178</v>
      </c>
      <c r="D33" s="63" t="s">
        <v>179</v>
      </c>
      <c r="E33" s="28">
        <v>1580</v>
      </c>
      <c r="F33" s="29">
        <v>231</v>
      </c>
      <c r="G33" s="30">
        <v>2</v>
      </c>
      <c r="H33" s="18" t="s">
        <v>180</v>
      </c>
      <c r="I33" s="49" t="s">
        <v>62</v>
      </c>
    </row>
    <row r="34" spans="1:9" ht="25.9" customHeight="1" x14ac:dyDescent="0.25">
      <c r="A34" s="1">
        <v>32</v>
      </c>
      <c r="B34" s="32" t="s">
        <v>131</v>
      </c>
      <c r="C34" s="32" t="s">
        <v>131</v>
      </c>
      <c r="D34" s="63" t="s">
        <v>15</v>
      </c>
      <c r="E34" s="28">
        <v>1435.3</v>
      </c>
      <c r="F34" s="29">
        <v>245</v>
      </c>
      <c r="G34" s="78">
        <v>7</v>
      </c>
      <c r="H34" s="52">
        <v>44951</v>
      </c>
      <c r="I34" s="31" t="s">
        <v>132</v>
      </c>
    </row>
    <row r="35" spans="1:9" ht="25.9" customHeight="1" x14ac:dyDescent="0.25">
      <c r="A35" s="1">
        <v>33</v>
      </c>
      <c r="B35" s="50" t="s">
        <v>165</v>
      </c>
      <c r="C35" s="50" t="s">
        <v>166</v>
      </c>
      <c r="D35" s="64" t="s">
        <v>167</v>
      </c>
      <c r="E35" s="42">
        <v>1308.1500000000001</v>
      </c>
      <c r="F35" s="43">
        <v>269</v>
      </c>
      <c r="G35" s="51">
        <v>2</v>
      </c>
      <c r="H35" s="52" t="s">
        <v>168</v>
      </c>
      <c r="I35" s="31" t="s">
        <v>116</v>
      </c>
    </row>
    <row r="36" spans="1:9" ht="25.9" customHeight="1" x14ac:dyDescent="0.25">
      <c r="A36" s="1">
        <v>34</v>
      </c>
      <c r="B36" s="35" t="s">
        <v>191</v>
      </c>
      <c r="C36" s="35" t="s">
        <v>191</v>
      </c>
      <c r="D36" s="64" t="s">
        <v>15</v>
      </c>
      <c r="E36" s="36">
        <v>1019</v>
      </c>
      <c r="F36" s="37">
        <v>252</v>
      </c>
      <c r="G36" s="38">
        <v>3</v>
      </c>
      <c r="H36" s="18" t="s">
        <v>192</v>
      </c>
      <c r="I36" s="31" t="s">
        <v>193</v>
      </c>
    </row>
    <row r="37" spans="1:9" ht="25.9" customHeight="1" x14ac:dyDescent="0.25">
      <c r="A37" s="1">
        <v>35</v>
      </c>
      <c r="B37" s="76" t="s">
        <v>185</v>
      </c>
      <c r="C37" s="76" t="s">
        <v>186</v>
      </c>
      <c r="D37" s="67" t="s">
        <v>187</v>
      </c>
      <c r="E37" s="9">
        <v>758.3</v>
      </c>
      <c r="F37" s="4">
        <v>132</v>
      </c>
      <c r="G37" s="14">
        <v>2</v>
      </c>
      <c r="H37" s="79" t="s">
        <v>129</v>
      </c>
      <c r="I37" s="31" t="s">
        <v>130</v>
      </c>
    </row>
    <row r="38" spans="1:9" ht="25.9" customHeight="1" x14ac:dyDescent="0.25">
      <c r="A38" s="1">
        <v>36</v>
      </c>
      <c r="B38" s="32" t="s">
        <v>204</v>
      </c>
      <c r="C38" s="35" t="s">
        <v>205</v>
      </c>
      <c r="D38" s="64" t="s">
        <v>70</v>
      </c>
      <c r="E38" s="42">
        <v>631</v>
      </c>
      <c r="F38" s="43">
        <v>87</v>
      </c>
      <c r="G38" s="38">
        <v>2</v>
      </c>
      <c r="H38" s="18" t="s">
        <v>206</v>
      </c>
      <c r="I38" s="31" t="s">
        <v>62</v>
      </c>
    </row>
    <row r="39" spans="1:9" ht="25.9" customHeight="1" x14ac:dyDescent="0.25">
      <c r="A39" s="1">
        <v>37</v>
      </c>
      <c r="B39" s="73" t="s">
        <v>199</v>
      </c>
      <c r="C39" s="35" t="s">
        <v>200</v>
      </c>
      <c r="D39" s="64" t="s">
        <v>201</v>
      </c>
      <c r="E39" s="42">
        <v>627</v>
      </c>
      <c r="F39" s="43">
        <v>161</v>
      </c>
      <c r="G39" s="38">
        <v>2</v>
      </c>
      <c r="H39" s="18">
        <v>44883</v>
      </c>
      <c r="I39" s="31" t="s">
        <v>91</v>
      </c>
    </row>
    <row r="40" spans="1:9" ht="25.9" customHeight="1" x14ac:dyDescent="0.25">
      <c r="A40" s="1">
        <v>38</v>
      </c>
      <c r="B40" s="35" t="s">
        <v>194</v>
      </c>
      <c r="C40" s="35" t="s">
        <v>194</v>
      </c>
      <c r="D40" s="64" t="s">
        <v>15</v>
      </c>
      <c r="E40" s="42">
        <v>444.65</v>
      </c>
      <c r="F40" s="43">
        <v>70</v>
      </c>
      <c r="G40" s="38">
        <v>2</v>
      </c>
      <c r="H40" s="18" t="s">
        <v>106</v>
      </c>
      <c r="I40" s="31" t="s">
        <v>108</v>
      </c>
    </row>
    <row r="41" spans="1:9" ht="25.9" customHeight="1" x14ac:dyDescent="0.25">
      <c r="A41" s="1">
        <v>39</v>
      </c>
      <c r="B41" s="44" t="s">
        <v>215</v>
      </c>
      <c r="C41" s="44" t="s">
        <v>216</v>
      </c>
      <c r="D41" s="64" t="s">
        <v>11</v>
      </c>
      <c r="E41" s="45">
        <v>397.5</v>
      </c>
      <c r="F41" s="46">
        <v>60</v>
      </c>
      <c r="G41" s="47">
        <v>1</v>
      </c>
      <c r="H41" s="18">
        <v>44820</v>
      </c>
      <c r="I41" s="31" t="s">
        <v>22</v>
      </c>
    </row>
    <row r="42" spans="1:9" ht="25.9" customHeight="1" x14ac:dyDescent="0.25">
      <c r="A42" s="1">
        <v>40</v>
      </c>
      <c r="B42" s="44" t="s">
        <v>220</v>
      </c>
      <c r="C42" s="44" t="s">
        <v>221</v>
      </c>
      <c r="D42" s="64" t="s">
        <v>70</v>
      </c>
      <c r="E42" s="45">
        <v>345.6</v>
      </c>
      <c r="F42" s="46">
        <v>74</v>
      </c>
      <c r="G42" s="47">
        <v>3</v>
      </c>
      <c r="H42" s="52">
        <v>44918</v>
      </c>
      <c r="I42" s="72" t="s">
        <v>91</v>
      </c>
    </row>
    <row r="43" spans="1:9" ht="25.9" customHeight="1" x14ac:dyDescent="0.25">
      <c r="A43" s="1">
        <v>41</v>
      </c>
      <c r="B43" s="50" t="s">
        <v>217</v>
      </c>
      <c r="C43" s="50" t="s">
        <v>218</v>
      </c>
      <c r="D43" s="65" t="s">
        <v>219</v>
      </c>
      <c r="E43" s="42">
        <v>340</v>
      </c>
      <c r="F43" s="43">
        <v>81</v>
      </c>
      <c r="G43" s="51">
        <v>2</v>
      </c>
      <c r="H43" s="52">
        <v>44827</v>
      </c>
      <c r="I43" s="31" t="s">
        <v>91</v>
      </c>
    </row>
    <row r="44" spans="1:9" ht="25.9" customHeight="1" x14ac:dyDescent="0.25">
      <c r="A44" s="1">
        <v>42</v>
      </c>
      <c r="B44" s="44" t="s">
        <v>213</v>
      </c>
      <c r="C44" s="44" t="s">
        <v>213</v>
      </c>
      <c r="D44" s="64" t="s">
        <v>15</v>
      </c>
      <c r="E44" s="45">
        <v>263.10000000000002</v>
      </c>
      <c r="F44" s="46">
        <v>40</v>
      </c>
      <c r="G44" s="47">
        <v>2</v>
      </c>
      <c r="H44" s="18" t="s">
        <v>214</v>
      </c>
      <c r="I44" s="80" t="s">
        <v>42</v>
      </c>
    </row>
    <row r="45" spans="1:9" ht="25.9" customHeight="1" x14ac:dyDescent="0.25">
      <c r="A45" s="1">
        <v>43</v>
      </c>
      <c r="B45" s="3" t="s">
        <v>222</v>
      </c>
      <c r="C45" s="3" t="s">
        <v>223</v>
      </c>
      <c r="D45" s="64" t="s">
        <v>224</v>
      </c>
      <c r="E45" s="42">
        <v>222.4</v>
      </c>
      <c r="F45" s="43">
        <v>42</v>
      </c>
      <c r="G45" s="38">
        <v>2</v>
      </c>
      <c r="H45" s="18">
        <v>44897</v>
      </c>
      <c r="I45" s="31" t="s">
        <v>130</v>
      </c>
    </row>
    <row r="46" spans="1:9" ht="25.9" customHeight="1" x14ac:dyDescent="0.25">
      <c r="A46" s="1">
        <v>44</v>
      </c>
      <c r="B46" s="35" t="s">
        <v>225</v>
      </c>
      <c r="C46" s="35" t="s">
        <v>226</v>
      </c>
      <c r="D46" s="64" t="s">
        <v>227</v>
      </c>
      <c r="E46" s="42">
        <v>189</v>
      </c>
      <c r="F46" s="43">
        <v>36</v>
      </c>
      <c r="G46" s="38">
        <v>3</v>
      </c>
      <c r="H46" s="18">
        <v>44904</v>
      </c>
      <c r="I46" s="31" t="s">
        <v>162</v>
      </c>
    </row>
    <row r="47" spans="1:9" ht="25.9" customHeight="1" x14ac:dyDescent="0.25">
      <c r="A47" s="1">
        <v>45</v>
      </c>
      <c r="B47" s="35" t="s">
        <v>228</v>
      </c>
      <c r="C47" s="35" t="s">
        <v>229</v>
      </c>
      <c r="D47" s="64" t="s">
        <v>11</v>
      </c>
      <c r="E47" s="36">
        <v>177.4</v>
      </c>
      <c r="F47" s="37">
        <v>26</v>
      </c>
      <c r="G47" s="38">
        <v>2</v>
      </c>
      <c r="H47" s="18">
        <v>44890</v>
      </c>
      <c r="I47" s="31" t="s">
        <v>28</v>
      </c>
    </row>
    <row r="48" spans="1:9" ht="25.9" customHeight="1" x14ac:dyDescent="0.25">
      <c r="A48" s="1">
        <v>46</v>
      </c>
      <c r="B48" s="44" t="s">
        <v>230</v>
      </c>
      <c r="C48" s="44" t="s">
        <v>231</v>
      </c>
      <c r="D48" s="64" t="s">
        <v>11</v>
      </c>
      <c r="E48" s="45">
        <v>164.9</v>
      </c>
      <c r="F48" s="46">
        <v>25</v>
      </c>
      <c r="G48" s="47">
        <v>1</v>
      </c>
      <c r="H48" s="18">
        <v>44792</v>
      </c>
      <c r="I48" s="31" t="s">
        <v>51</v>
      </c>
    </row>
    <row r="49" spans="1:9" ht="25.9" customHeight="1" x14ac:dyDescent="0.25">
      <c r="A49" s="1">
        <v>47</v>
      </c>
      <c r="B49" s="32" t="s">
        <v>235</v>
      </c>
      <c r="C49" s="32" t="s">
        <v>236</v>
      </c>
      <c r="D49" s="64" t="s">
        <v>237</v>
      </c>
      <c r="E49" s="45">
        <v>120</v>
      </c>
      <c r="F49" s="43">
        <v>40</v>
      </c>
      <c r="G49" s="38">
        <v>1</v>
      </c>
      <c r="H49" s="18">
        <v>44694</v>
      </c>
      <c r="I49" s="31" t="s">
        <v>91</v>
      </c>
    </row>
    <row r="50" spans="1:9" ht="25.9" customHeight="1" x14ac:dyDescent="0.25">
      <c r="A50" s="1">
        <v>48</v>
      </c>
      <c r="B50" s="44" t="s">
        <v>238</v>
      </c>
      <c r="C50" s="44" t="s">
        <v>239</v>
      </c>
      <c r="D50" s="64" t="s">
        <v>240</v>
      </c>
      <c r="E50" s="45">
        <v>110.9</v>
      </c>
      <c r="F50" s="46">
        <v>20</v>
      </c>
      <c r="G50" s="40">
        <v>1</v>
      </c>
      <c r="H50" s="18">
        <v>44655</v>
      </c>
      <c r="I50" s="80" t="s">
        <v>42</v>
      </c>
    </row>
    <row r="51" spans="1:9" ht="25.9" customHeight="1" x14ac:dyDescent="0.25">
      <c r="A51" s="1">
        <v>49</v>
      </c>
      <c r="B51" s="35" t="s">
        <v>241</v>
      </c>
      <c r="C51" s="35" t="s">
        <v>242</v>
      </c>
      <c r="D51" s="64" t="s">
        <v>243</v>
      </c>
      <c r="E51" s="42">
        <v>110</v>
      </c>
      <c r="F51" s="43">
        <v>22</v>
      </c>
      <c r="G51" s="38">
        <v>1</v>
      </c>
      <c r="H51" s="18">
        <v>43763</v>
      </c>
      <c r="I51" s="31" t="s">
        <v>91</v>
      </c>
    </row>
    <row r="52" spans="1:9" ht="25.9" customHeight="1" x14ac:dyDescent="0.25">
      <c r="A52" s="1">
        <v>50</v>
      </c>
      <c r="B52" s="35" t="s">
        <v>247</v>
      </c>
      <c r="C52" s="35" t="s">
        <v>247</v>
      </c>
      <c r="D52" s="64" t="s">
        <v>70</v>
      </c>
      <c r="E52" s="42">
        <v>90</v>
      </c>
      <c r="F52" s="43">
        <v>18</v>
      </c>
      <c r="G52" s="38">
        <v>1</v>
      </c>
      <c r="H52" s="18">
        <v>44071</v>
      </c>
      <c r="I52" s="31" t="s">
        <v>91</v>
      </c>
    </row>
    <row r="53" spans="1:9" ht="25.9" customHeight="1" x14ac:dyDescent="0.25">
      <c r="A53" s="1">
        <v>51</v>
      </c>
      <c r="B53" s="32" t="s">
        <v>253</v>
      </c>
      <c r="C53" s="32" t="s">
        <v>254</v>
      </c>
      <c r="D53" s="63" t="s">
        <v>172</v>
      </c>
      <c r="E53" s="33">
        <v>38</v>
      </c>
      <c r="F53" s="34">
        <v>12</v>
      </c>
      <c r="G53" s="30">
        <v>1</v>
      </c>
      <c r="H53" s="18">
        <v>44008</v>
      </c>
      <c r="I53" s="31" t="s">
        <v>42</v>
      </c>
    </row>
    <row r="54" spans="1:9" ht="25.9" customHeight="1" x14ac:dyDescent="0.25">
      <c r="A54" s="5"/>
      <c r="B54" s="6"/>
      <c r="C54" s="6"/>
      <c r="D54" s="68"/>
      <c r="E54" s="10"/>
      <c r="F54" s="7"/>
      <c r="G54" s="15"/>
      <c r="H54" s="19"/>
      <c r="I54" s="5"/>
    </row>
    <row r="55" spans="1:9" ht="25.9" customHeight="1" thickBot="1" x14ac:dyDescent="0.3">
      <c r="A55" s="5"/>
      <c r="B55" s="6"/>
      <c r="C55" s="6"/>
      <c r="D55" s="68"/>
      <c r="E55" s="11">
        <f>SUM(E3:E54)</f>
        <v>3102271.3699999992</v>
      </c>
      <c r="F55" s="8">
        <f>SUM(F3:F54)</f>
        <v>476093</v>
      </c>
      <c r="G55" s="16"/>
      <c r="H55" s="19"/>
      <c r="I55" s="5"/>
    </row>
    <row r="56" spans="1:9" ht="25.9" customHeight="1" x14ac:dyDescent="0.25"/>
    <row r="57" spans="1:9" ht="25.9" customHeight="1" x14ac:dyDescent="0.25"/>
    <row r="58" spans="1:9" ht="25.9" customHeight="1" x14ac:dyDescent="0.25"/>
    <row r="59" spans="1:9" ht="25.9" customHeight="1" x14ac:dyDescent="0.25"/>
  </sheetData>
  <sortState xmlns:xlrd2="http://schemas.microsoft.com/office/spreadsheetml/2017/richdata2" ref="B3:I53">
    <sortCondition descending="1" ref="E3:E53"/>
  </sortState>
  <conditionalFormatting sqref="B1:B1048576">
    <cfRule type="duplicateValues" dxfId="1" priority="1"/>
  </conditionalFormatting>
  <conditionalFormatting sqref="B1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5291-D0C8-4AF3-AF81-7ADCA3438BC4}">
  <dimension ref="A1:I84"/>
  <sheetViews>
    <sheetView zoomScale="85" zoomScaleNormal="85" workbookViewId="0">
      <selection activeCell="C16" sqref="C16"/>
    </sheetView>
  </sheetViews>
  <sheetFormatPr defaultRowHeight="15" x14ac:dyDescent="0.25"/>
  <cols>
    <col min="2" max="3" width="25.28515625" customWidth="1"/>
    <col min="4" max="4" width="9.140625" style="69"/>
    <col min="5" max="5" width="18.28515625" style="12" customWidth="1"/>
    <col min="6" max="6" width="18.28515625" style="13" customWidth="1"/>
    <col min="7" max="7" width="9.7109375" style="17" customWidth="1"/>
    <col min="8" max="8" width="17.7109375" style="20" customWidth="1"/>
    <col min="9" max="9" width="25.28515625" customWidth="1"/>
  </cols>
  <sheetData>
    <row r="1" spans="1:9" s="57" customFormat="1" ht="25.9" customHeight="1" x14ac:dyDescent="0.25">
      <c r="A1" s="58" t="s">
        <v>269</v>
      </c>
      <c r="B1" s="58"/>
      <c r="C1" s="58"/>
      <c r="D1" s="62"/>
      <c r="E1" s="59"/>
      <c r="F1" s="60"/>
      <c r="G1" s="61"/>
      <c r="H1" s="55"/>
      <c r="I1" s="56"/>
    </row>
    <row r="2" spans="1:9" ht="25.5" x14ac:dyDescent="0.25">
      <c r="A2" s="21"/>
      <c r="B2" s="22" t="s">
        <v>1</v>
      </c>
      <c r="C2" s="22" t="s">
        <v>2</v>
      </c>
      <c r="D2" s="22" t="s">
        <v>3</v>
      </c>
      <c r="E2" s="23" t="s">
        <v>4</v>
      </c>
      <c r="F2" s="24" t="s">
        <v>5</v>
      </c>
      <c r="G2" s="25" t="s">
        <v>6</v>
      </c>
      <c r="H2" s="26" t="s">
        <v>7</v>
      </c>
      <c r="I2" s="22" t="s">
        <v>8</v>
      </c>
    </row>
    <row r="3" spans="1:9" s="97" customFormat="1" ht="25.9" customHeight="1" x14ac:dyDescent="0.25">
      <c r="A3" s="90">
        <v>1</v>
      </c>
      <c r="B3" s="84" t="s">
        <v>9</v>
      </c>
      <c r="C3" s="84" t="s">
        <v>10</v>
      </c>
      <c r="D3" s="85" t="s">
        <v>11</v>
      </c>
      <c r="E3" s="86">
        <v>252817.88</v>
      </c>
      <c r="F3" s="87">
        <v>31349</v>
      </c>
      <c r="G3" s="87">
        <v>26</v>
      </c>
      <c r="H3" s="132" t="s">
        <v>12</v>
      </c>
      <c r="I3" s="96" t="s">
        <v>13</v>
      </c>
    </row>
    <row r="4" spans="1:9" s="97" customFormat="1" ht="25.9" customHeight="1" x14ac:dyDescent="0.25">
      <c r="A4" s="90">
        <v>2</v>
      </c>
      <c r="B4" s="84" t="s">
        <v>23</v>
      </c>
      <c r="C4" s="84" t="s">
        <v>23</v>
      </c>
      <c r="D4" s="89" t="s">
        <v>15</v>
      </c>
      <c r="E4" s="86">
        <v>234462.52</v>
      </c>
      <c r="F4" s="87">
        <v>35710</v>
      </c>
      <c r="G4" s="88">
        <v>14</v>
      </c>
      <c r="H4" s="70">
        <v>44960</v>
      </c>
      <c r="I4" s="82" t="s">
        <v>24</v>
      </c>
    </row>
    <row r="5" spans="1:9" s="97" customFormat="1" ht="25.9" customHeight="1" x14ac:dyDescent="0.25">
      <c r="A5" s="90">
        <v>3</v>
      </c>
      <c r="B5" s="74" t="s">
        <v>25</v>
      </c>
      <c r="C5" s="84" t="s">
        <v>26</v>
      </c>
      <c r="D5" s="85" t="s">
        <v>27</v>
      </c>
      <c r="E5" s="86">
        <v>230862.84</v>
      </c>
      <c r="F5" s="87">
        <v>46090</v>
      </c>
      <c r="G5" s="88">
        <v>19</v>
      </c>
      <c r="H5" s="83">
        <v>44960</v>
      </c>
      <c r="I5" s="71" t="s">
        <v>28</v>
      </c>
    </row>
    <row r="6" spans="1:9" s="97" customFormat="1" ht="25.9" customHeight="1" x14ac:dyDescent="0.25">
      <c r="A6" s="90">
        <v>4</v>
      </c>
      <c r="B6" s="84" t="s">
        <v>18</v>
      </c>
      <c r="C6" s="84" t="s">
        <v>19</v>
      </c>
      <c r="D6" s="85" t="s">
        <v>20</v>
      </c>
      <c r="E6" s="86">
        <v>158501.51</v>
      </c>
      <c r="F6" s="87">
        <v>29205</v>
      </c>
      <c r="G6" s="88">
        <v>26</v>
      </c>
      <c r="H6" s="70" t="s">
        <v>21</v>
      </c>
      <c r="I6" s="96" t="s">
        <v>347</v>
      </c>
    </row>
    <row r="7" spans="1:9" s="97" customFormat="1" ht="25.9" customHeight="1" x14ac:dyDescent="0.25">
      <c r="A7" s="90">
        <v>5</v>
      </c>
      <c r="B7" s="74" t="s">
        <v>29</v>
      </c>
      <c r="C7" s="74" t="s">
        <v>29</v>
      </c>
      <c r="D7" s="85" t="s">
        <v>15</v>
      </c>
      <c r="E7" s="86">
        <v>149333.99</v>
      </c>
      <c r="F7" s="87">
        <v>24116</v>
      </c>
      <c r="G7" s="88">
        <v>22</v>
      </c>
      <c r="H7" s="70">
        <v>44974</v>
      </c>
      <c r="I7" s="71" t="s">
        <v>30</v>
      </c>
    </row>
    <row r="8" spans="1:9" s="97" customFormat="1" ht="25.9" customHeight="1" x14ac:dyDescent="0.25">
      <c r="A8" s="90">
        <v>6</v>
      </c>
      <c r="B8" s="74" t="s">
        <v>31</v>
      </c>
      <c r="C8" s="84" t="s">
        <v>32</v>
      </c>
      <c r="D8" s="85" t="s">
        <v>11</v>
      </c>
      <c r="E8" s="86">
        <v>138423.26</v>
      </c>
      <c r="F8" s="87">
        <v>18015</v>
      </c>
      <c r="G8" s="88">
        <v>14</v>
      </c>
      <c r="H8" s="70">
        <v>44967</v>
      </c>
      <c r="I8" s="71" t="s">
        <v>28</v>
      </c>
    </row>
    <row r="9" spans="1:9" s="97" customFormat="1" ht="25.9" customHeight="1" x14ac:dyDescent="0.25">
      <c r="A9" s="90">
        <v>7</v>
      </c>
      <c r="B9" s="75" t="s">
        <v>37</v>
      </c>
      <c r="C9" s="75" t="s">
        <v>38</v>
      </c>
      <c r="D9" s="89" t="s">
        <v>11</v>
      </c>
      <c r="E9" s="109">
        <v>114865.27</v>
      </c>
      <c r="F9" s="110">
        <v>15252</v>
      </c>
      <c r="G9" s="95">
        <v>25</v>
      </c>
      <c r="H9" s="70">
        <v>44974</v>
      </c>
      <c r="I9" s="71" t="s">
        <v>391</v>
      </c>
    </row>
    <row r="10" spans="1:9" s="97" customFormat="1" ht="25.9" customHeight="1" x14ac:dyDescent="0.25">
      <c r="A10" s="90">
        <v>8</v>
      </c>
      <c r="B10" s="74" t="s">
        <v>40</v>
      </c>
      <c r="C10" s="84" t="s">
        <v>41</v>
      </c>
      <c r="D10" s="89" t="s">
        <v>11</v>
      </c>
      <c r="E10" s="86">
        <v>102562.4</v>
      </c>
      <c r="F10" s="87">
        <v>15256</v>
      </c>
      <c r="G10" s="88">
        <v>22</v>
      </c>
      <c r="H10" s="70">
        <v>44967</v>
      </c>
      <c r="I10" s="131" t="s">
        <v>42</v>
      </c>
    </row>
    <row r="11" spans="1:9" s="97" customFormat="1" ht="25.9" customHeight="1" x14ac:dyDescent="0.25">
      <c r="A11" s="90">
        <v>9</v>
      </c>
      <c r="B11" s="75" t="s">
        <v>14</v>
      </c>
      <c r="C11" s="75" t="s">
        <v>14</v>
      </c>
      <c r="D11" s="85" t="s">
        <v>15</v>
      </c>
      <c r="E11" s="98">
        <v>74271.710000000006</v>
      </c>
      <c r="F11" s="94">
        <v>10876</v>
      </c>
      <c r="G11" s="95">
        <v>13</v>
      </c>
      <c r="H11" s="70" t="s">
        <v>16</v>
      </c>
      <c r="I11" s="96" t="s">
        <v>17</v>
      </c>
    </row>
    <row r="12" spans="1:9" s="97" customFormat="1" ht="25.9" customHeight="1" x14ac:dyDescent="0.25">
      <c r="A12" s="90">
        <v>10</v>
      </c>
      <c r="B12" s="91" t="s">
        <v>46</v>
      </c>
      <c r="C12" s="91" t="s">
        <v>47</v>
      </c>
      <c r="D12" s="92" t="s">
        <v>48</v>
      </c>
      <c r="E12" s="93">
        <v>60997.66</v>
      </c>
      <c r="F12" s="94">
        <v>9085</v>
      </c>
      <c r="G12" s="95">
        <v>17</v>
      </c>
      <c r="H12" s="83">
        <v>44953</v>
      </c>
      <c r="I12" s="96" t="s">
        <v>30</v>
      </c>
    </row>
    <row r="13" spans="1:9" s="97" customFormat="1" ht="25.9" customHeight="1" x14ac:dyDescent="0.25">
      <c r="A13" s="90">
        <v>11</v>
      </c>
      <c r="B13" s="91" t="s">
        <v>65</v>
      </c>
      <c r="C13" s="75" t="s">
        <v>66</v>
      </c>
      <c r="D13" s="92" t="s">
        <v>67</v>
      </c>
      <c r="E13" s="109">
        <v>43064.88</v>
      </c>
      <c r="F13" s="110">
        <v>6343</v>
      </c>
      <c r="G13" s="95">
        <v>10</v>
      </c>
      <c r="H13" s="70">
        <v>44967</v>
      </c>
      <c r="I13" s="71" t="s">
        <v>30</v>
      </c>
    </row>
    <row r="14" spans="1:9" s="97" customFormat="1" ht="25.9" customHeight="1" x14ac:dyDescent="0.25">
      <c r="A14" s="90">
        <v>12</v>
      </c>
      <c r="B14" s="74" t="s">
        <v>43</v>
      </c>
      <c r="C14" s="84" t="s">
        <v>44</v>
      </c>
      <c r="D14" s="92" t="s">
        <v>11</v>
      </c>
      <c r="E14" s="93">
        <v>28631.599999999999</v>
      </c>
      <c r="F14" s="94">
        <v>4254</v>
      </c>
      <c r="G14" s="95">
        <v>11</v>
      </c>
      <c r="H14" s="70">
        <v>44946</v>
      </c>
      <c r="I14" s="96" t="s">
        <v>45</v>
      </c>
    </row>
    <row r="15" spans="1:9" s="97" customFormat="1" ht="25.9" customHeight="1" x14ac:dyDescent="0.25">
      <c r="A15" s="90">
        <v>13</v>
      </c>
      <c r="B15" s="75" t="s">
        <v>71</v>
      </c>
      <c r="C15" s="75" t="s">
        <v>72</v>
      </c>
      <c r="D15" s="106" t="s">
        <v>73</v>
      </c>
      <c r="E15" s="109">
        <v>28620.6</v>
      </c>
      <c r="F15" s="110">
        <v>4532</v>
      </c>
      <c r="G15" s="95">
        <v>18</v>
      </c>
      <c r="H15" s="83">
        <v>44960</v>
      </c>
      <c r="I15" s="71" t="s">
        <v>13</v>
      </c>
    </row>
    <row r="16" spans="1:9" s="97" customFormat="1" ht="25.9" customHeight="1" x14ac:dyDescent="0.25">
      <c r="A16" s="90">
        <v>14</v>
      </c>
      <c r="B16" s="75" t="s">
        <v>76</v>
      </c>
      <c r="C16" s="75" t="s">
        <v>77</v>
      </c>
      <c r="D16" s="106" t="s">
        <v>11</v>
      </c>
      <c r="E16" s="109">
        <v>23254.21</v>
      </c>
      <c r="F16" s="110">
        <v>3368</v>
      </c>
      <c r="G16" s="95">
        <v>10</v>
      </c>
      <c r="H16" s="83">
        <v>44967</v>
      </c>
      <c r="I16" s="71" t="s">
        <v>13</v>
      </c>
    </row>
    <row r="17" spans="1:9" s="97" customFormat="1" ht="25.9" customHeight="1" x14ac:dyDescent="0.25">
      <c r="A17" s="90">
        <v>15</v>
      </c>
      <c r="B17" s="75" t="s">
        <v>79</v>
      </c>
      <c r="C17" s="91" t="s">
        <v>80</v>
      </c>
      <c r="D17" s="106" t="s">
        <v>27</v>
      </c>
      <c r="E17" s="109">
        <v>23037.49</v>
      </c>
      <c r="F17" s="110">
        <v>4622</v>
      </c>
      <c r="G17" s="95">
        <v>20</v>
      </c>
      <c r="H17" s="70">
        <v>44981</v>
      </c>
      <c r="I17" s="71" t="s">
        <v>36</v>
      </c>
    </row>
    <row r="18" spans="1:9" s="97" customFormat="1" ht="25.9" customHeight="1" x14ac:dyDescent="0.25">
      <c r="A18" s="90">
        <v>16</v>
      </c>
      <c r="B18" s="91" t="s">
        <v>81</v>
      </c>
      <c r="C18" s="75" t="s">
        <v>82</v>
      </c>
      <c r="D18" s="106" t="s">
        <v>11</v>
      </c>
      <c r="E18" s="109">
        <v>21243.39</v>
      </c>
      <c r="F18" s="110">
        <v>3484</v>
      </c>
      <c r="G18" s="95">
        <v>12</v>
      </c>
      <c r="H18" s="70">
        <v>44981</v>
      </c>
      <c r="I18" s="71" t="s">
        <v>51</v>
      </c>
    </row>
    <row r="19" spans="1:9" s="97" customFormat="1" ht="25.9" customHeight="1" x14ac:dyDescent="0.25">
      <c r="A19" s="90">
        <v>17</v>
      </c>
      <c r="B19" s="75" t="s">
        <v>83</v>
      </c>
      <c r="C19" s="75" t="s">
        <v>84</v>
      </c>
      <c r="D19" s="106" t="s">
        <v>11</v>
      </c>
      <c r="E19" s="109">
        <v>20332.669999999998</v>
      </c>
      <c r="F19" s="110">
        <v>2696</v>
      </c>
      <c r="G19" s="95">
        <v>14</v>
      </c>
      <c r="H19" s="70">
        <v>44981</v>
      </c>
      <c r="I19" s="167" t="s">
        <v>393</v>
      </c>
    </row>
    <row r="20" spans="1:9" s="97" customFormat="1" ht="25.9" customHeight="1" x14ac:dyDescent="0.25">
      <c r="A20" s="90">
        <v>18</v>
      </c>
      <c r="B20" s="91" t="s">
        <v>33</v>
      </c>
      <c r="C20" s="91" t="s">
        <v>34</v>
      </c>
      <c r="D20" s="92" t="s">
        <v>35</v>
      </c>
      <c r="E20" s="93">
        <v>18691.310000000001</v>
      </c>
      <c r="F20" s="94">
        <v>3993</v>
      </c>
      <c r="G20" s="95">
        <v>10</v>
      </c>
      <c r="H20" s="70">
        <v>44925</v>
      </c>
      <c r="I20" s="96" t="s">
        <v>36</v>
      </c>
    </row>
    <row r="21" spans="1:9" s="97" customFormat="1" ht="25.9" customHeight="1" x14ac:dyDescent="0.25">
      <c r="A21" s="90">
        <v>19</v>
      </c>
      <c r="B21" s="75" t="s">
        <v>92</v>
      </c>
      <c r="C21" s="75" t="s">
        <v>93</v>
      </c>
      <c r="D21" s="106" t="s">
        <v>11</v>
      </c>
      <c r="E21" s="109">
        <v>18521.71</v>
      </c>
      <c r="F21" s="110">
        <v>2785</v>
      </c>
      <c r="G21" s="95">
        <v>13</v>
      </c>
      <c r="H21" s="83">
        <v>44960</v>
      </c>
      <c r="I21" s="71" t="s">
        <v>58</v>
      </c>
    </row>
    <row r="22" spans="1:9" s="97" customFormat="1" ht="25.9" customHeight="1" x14ac:dyDescent="0.25">
      <c r="A22" s="90">
        <v>20</v>
      </c>
      <c r="B22" s="75" t="s">
        <v>59</v>
      </c>
      <c r="C22" s="75" t="s">
        <v>60</v>
      </c>
      <c r="D22" s="106" t="s">
        <v>61</v>
      </c>
      <c r="E22" s="107">
        <v>18015</v>
      </c>
      <c r="F22" s="108">
        <v>3670</v>
      </c>
      <c r="G22" s="95">
        <v>12</v>
      </c>
      <c r="H22" s="83">
        <v>44939</v>
      </c>
      <c r="I22" s="96" t="s">
        <v>62</v>
      </c>
    </row>
    <row r="23" spans="1:9" s="97" customFormat="1" ht="25.9" customHeight="1" x14ac:dyDescent="0.25">
      <c r="A23" s="90">
        <v>21</v>
      </c>
      <c r="B23" s="91" t="s">
        <v>94</v>
      </c>
      <c r="C23" s="75" t="s">
        <v>95</v>
      </c>
      <c r="D23" s="106" t="s">
        <v>96</v>
      </c>
      <c r="E23" s="109">
        <v>17095.689999999999</v>
      </c>
      <c r="F23" s="110">
        <v>2599</v>
      </c>
      <c r="G23" s="95">
        <v>15</v>
      </c>
      <c r="H23" s="70">
        <v>44974</v>
      </c>
      <c r="I23" s="71" t="s">
        <v>30</v>
      </c>
    </row>
    <row r="24" spans="1:9" s="97" customFormat="1" ht="25.9" customHeight="1" x14ac:dyDescent="0.25">
      <c r="A24" s="90">
        <v>22</v>
      </c>
      <c r="B24" s="75" t="s">
        <v>100</v>
      </c>
      <c r="C24" s="75" t="s">
        <v>101</v>
      </c>
      <c r="D24" s="106" t="s">
        <v>11</v>
      </c>
      <c r="E24" s="109">
        <v>14656.17</v>
      </c>
      <c r="F24" s="110">
        <v>2311</v>
      </c>
      <c r="G24" s="95">
        <v>14</v>
      </c>
      <c r="H24" s="70">
        <v>44981</v>
      </c>
      <c r="I24" s="71" t="s">
        <v>39</v>
      </c>
    </row>
    <row r="25" spans="1:9" s="97" customFormat="1" ht="25.9" customHeight="1" x14ac:dyDescent="0.25">
      <c r="A25" s="90">
        <v>23</v>
      </c>
      <c r="B25" s="91" t="s">
        <v>74</v>
      </c>
      <c r="C25" s="91" t="s">
        <v>75</v>
      </c>
      <c r="D25" s="92" t="s">
        <v>11</v>
      </c>
      <c r="E25" s="93">
        <v>13961.04</v>
      </c>
      <c r="F25" s="94">
        <v>2457</v>
      </c>
      <c r="G25" s="95">
        <v>11</v>
      </c>
      <c r="H25" s="70">
        <v>44953</v>
      </c>
      <c r="I25" s="96" t="s">
        <v>30</v>
      </c>
    </row>
    <row r="26" spans="1:9" s="97" customFormat="1" ht="25.9" customHeight="1" x14ac:dyDescent="0.25">
      <c r="A26" s="90">
        <v>24</v>
      </c>
      <c r="B26" s="75" t="s">
        <v>109</v>
      </c>
      <c r="C26" s="91" t="s">
        <v>110</v>
      </c>
      <c r="D26" s="106" t="s">
        <v>11</v>
      </c>
      <c r="E26" s="109">
        <v>11784</v>
      </c>
      <c r="F26" s="110">
        <v>1722</v>
      </c>
      <c r="G26" s="95">
        <v>11</v>
      </c>
      <c r="H26" s="70">
        <v>44981</v>
      </c>
      <c r="I26" s="71" t="s">
        <v>62</v>
      </c>
    </row>
    <row r="27" spans="1:9" s="97" customFormat="1" ht="25.9" customHeight="1" x14ac:dyDescent="0.25">
      <c r="A27" s="90">
        <v>25</v>
      </c>
      <c r="B27" s="91" t="s">
        <v>63</v>
      </c>
      <c r="C27" s="91" t="s">
        <v>63</v>
      </c>
      <c r="D27" s="92" t="s">
        <v>15</v>
      </c>
      <c r="E27" s="93">
        <v>11521.009999999995</v>
      </c>
      <c r="F27" s="94">
        <v>1711</v>
      </c>
      <c r="G27" s="95">
        <v>8</v>
      </c>
      <c r="H27" s="70">
        <v>44946</v>
      </c>
      <c r="I27" s="105" t="s">
        <v>64</v>
      </c>
    </row>
    <row r="28" spans="1:9" s="97" customFormat="1" ht="25.9" customHeight="1" x14ac:dyDescent="0.25">
      <c r="A28" s="90">
        <v>26</v>
      </c>
      <c r="B28" s="91" t="s">
        <v>86</v>
      </c>
      <c r="C28" s="91" t="s">
        <v>86</v>
      </c>
      <c r="D28" s="92" t="s">
        <v>15</v>
      </c>
      <c r="E28" s="93">
        <v>8370.69</v>
      </c>
      <c r="F28" s="94">
        <v>1262</v>
      </c>
      <c r="G28" s="113">
        <v>11</v>
      </c>
      <c r="H28" s="70">
        <v>44953</v>
      </c>
      <c r="I28" s="96" t="s">
        <v>87</v>
      </c>
    </row>
    <row r="29" spans="1:9" s="97" customFormat="1" ht="25.9" customHeight="1" x14ac:dyDescent="0.25">
      <c r="A29" s="90">
        <v>27</v>
      </c>
      <c r="B29" s="84" t="s">
        <v>121</v>
      </c>
      <c r="C29" s="74" t="s">
        <v>122</v>
      </c>
      <c r="D29" s="106" t="s">
        <v>11</v>
      </c>
      <c r="E29" s="109">
        <v>8346.6299999999992</v>
      </c>
      <c r="F29" s="110">
        <v>1212</v>
      </c>
      <c r="G29" s="95">
        <v>8</v>
      </c>
      <c r="H29" s="83">
        <v>44960</v>
      </c>
      <c r="I29" s="71" t="s">
        <v>51</v>
      </c>
    </row>
    <row r="30" spans="1:9" s="97" customFormat="1" ht="25.9" customHeight="1" x14ac:dyDescent="0.25">
      <c r="A30" s="90">
        <v>28</v>
      </c>
      <c r="B30" s="81" t="s">
        <v>123</v>
      </c>
      <c r="C30" s="111" t="s">
        <v>124</v>
      </c>
      <c r="D30" s="106" t="s">
        <v>125</v>
      </c>
      <c r="E30" s="109">
        <v>7606</v>
      </c>
      <c r="F30" s="110">
        <v>1140</v>
      </c>
      <c r="G30" s="95">
        <v>9</v>
      </c>
      <c r="H30" s="83">
        <v>44967</v>
      </c>
      <c r="I30" s="71" t="s">
        <v>62</v>
      </c>
    </row>
    <row r="31" spans="1:9" s="97" customFormat="1" ht="25.9" customHeight="1" x14ac:dyDescent="0.25">
      <c r="A31" s="90">
        <v>29</v>
      </c>
      <c r="B31" s="104" t="s">
        <v>68</v>
      </c>
      <c r="C31" s="104" t="s">
        <v>69</v>
      </c>
      <c r="D31" s="85" t="s">
        <v>70</v>
      </c>
      <c r="E31" s="123">
        <v>6528.78</v>
      </c>
      <c r="F31" s="99">
        <v>1095</v>
      </c>
      <c r="G31" s="129">
        <v>3</v>
      </c>
      <c r="H31" s="70">
        <v>44932</v>
      </c>
      <c r="I31" s="105" t="s">
        <v>36</v>
      </c>
    </row>
    <row r="32" spans="1:9" s="97" customFormat="1" ht="25.9" customHeight="1" x14ac:dyDescent="0.25">
      <c r="A32" s="90">
        <v>30</v>
      </c>
      <c r="B32" s="114" t="s">
        <v>88</v>
      </c>
      <c r="C32" s="114" t="s">
        <v>390</v>
      </c>
      <c r="D32" s="115" t="s">
        <v>90</v>
      </c>
      <c r="E32" s="93">
        <v>6115.05</v>
      </c>
      <c r="F32" s="94">
        <v>957</v>
      </c>
      <c r="G32" s="116">
        <v>6</v>
      </c>
      <c r="H32" s="117">
        <v>44939</v>
      </c>
      <c r="I32" s="96" t="s">
        <v>91</v>
      </c>
    </row>
    <row r="33" spans="1:9" s="97" customFormat="1" ht="25.9" customHeight="1" x14ac:dyDescent="0.25">
      <c r="A33" s="90">
        <v>31</v>
      </c>
      <c r="B33" s="74" t="s">
        <v>137</v>
      </c>
      <c r="C33" s="84" t="s">
        <v>138</v>
      </c>
      <c r="D33" s="106" t="s">
        <v>61</v>
      </c>
      <c r="E33" s="109">
        <v>4940.6000000000004</v>
      </c>
      <c r="F33" s="110">
        <v>1210</v>
      </c>
      <c r="G33" s="95">
        <v>8</v>
      </c>
      <c r="H33" s="70">
        <v>44602</v>
      </c>
      <c r="I33" s="71" t="s">
        <v>91</v>
      </c>
    </row>
    <row r="34" spans="1:9" s="97" customFormat="1" ht="25.9" customHeight="1" x14ac:dyDescent="0.25">
      <c r="A34" s="90">
        <v>32</v>
      </c>
      <c r="B34" s="81" t="s">
        <v>52</v>
      </c>
      <c r="C34" s="75" t="s">
        <v>53</v>
      </c>
      <c r="D34" s="92" t="s">
        <v>11</v>
      </c>
      <c r="E34" s="109">
        <v>4831.16</v>
      </c>
      <c r="F34" s="110">
        <v>780</v>
      </c>
      <c r="G34" s="95">
        <v>3</v>
      </c>
      <c r="H34" s="70">
        <v>44932</v>
      </c>
      <c r="I34" s="71" t="s">
        <v>51</v>
      </c>
    </row>
    <row r="35" spans="1:9" s="97" customFormat="1" ht="25.9" customHeight="1" x14ac:dyDescent="0.25">
      <c r="A35" s="90">
        <v>33</v>
      </c>
      <c r="B35" s="100" t="s">
        <v>102</v>
      </c>
      <c r="C35" s="100" t="s">
        <v>103</v>
      </c>
      <c r="D35" s="92" t="s">
        <v>11</v>
      </c>
      <c r="E35" s="101">
        <v>4651.3</v>
      </c>
      <c r="F35" s="102">
        <v>727</v>
      </c>
      <c r="G35" s="103">
        <v>11</v>
      </c>
      <c r="H35" s="70">
        <v>44953</v>
      </c>
      <c r="I35" s="96" t="s">
        <v>78</v>
      </c>
    </row>
    <row r="36" spans="1:9" s="97" customFormat="1" ht="25.9" customHeight="1" x14ac:dyDescent="0.25">
      <c r="A36" s="90">
        <v>34</v>
      </c>
      <c r="B36" s="75" t="s">
        <v>145</v>
      </c>
      <c r="C36" s="75" t="s">
        <v>145</v>
      </c>
      <c r="D36" s="106" t="s">
        <v>146</v>
      </c>
      <c r="E36" s="109">
        <v>4292.1400000000003</v>
      </c>
      <c r="F36" s="110">
        <v>493</v>
      </c>
      <c r="G36" s="95">
        <v>5</v>
      </c>
      <c r="H36" s="70">
        <v>44981</v>
      </c>
      <c r="I36" s="71" t="s">
        <v>147</v>
      </c>
    </row>
    <row r="37" spans="1:9" s="97" customFormat="1" ht="25.9" customHeight="1" x14ac:dyDescent="0.25">
      <c r="A37" s="90">
        <v>35</v>
      </c>
      <c r="B37" s="75" t="s">
        <v>49</v>
      </c>
      <c r="C37" s="75" t="s">
        <v>50</v>
      </c>
      <c r="D37" s="92" t="s">
        <v>11</v>
      </c>
      <c r="E37" s="93">
        <v>4045.89</v>
      </c>
      <c r="F37" s="94">
        <v>682</v>
      </c>
      <c r="G37" s="95">
        <v>6</v>
      </c>
      <c r="H37" s="70">
        <v>44916</v>
      </c>
      <c r="I37" s="96" t="s">
        <v>51</v>
      </c>
    </row>
    <row r="38" spans="1:9" s="97" customFormat="1" ht="25.9" customHeight="1" x14ac:dyDescent="0.25">
      <c r="A38" s="90">
        <v>36</v>
      </c>
      <c r="B38" s="84" t="s">
        <v>131</v>
      </c>
      <c r="C38" s="84" t="s">
        <v>131</v>
      </c>
      <c r="D38" s="85" t="s">
        <v>15</v>
      </c>
      <c r="E38" s="98">
        <v>3983.8</v>
      </c>
      <c r="F38" s="99">
        <v>888</v>
      </c>
      <c r="G38" s="118">
        <v>9</v>
      </c>
      <c r="H38" s="117">
        <v>44951</v>
      </c>
      <c r="I38" s="96" t="s">
        <v>132</v>
      </c>
    </row>
    <row r="39" spans="1:9" ht="25.9" customHeight="1" x14ac:dyDescent="0.25">
      <c r="A39" s="90">
        <v>37</v>
      </c>
      <c r="B39" s="84" t="s">
        <v>148</v>
      </c>
      <c r="C39" s="84" t="s">
        <v>149</v>
      </c>
      <c r="D39" s="89" t="s">
        <v>150</v>
      </c>
      <c r="E39" s="86">
        <v>3917.7</v>
      </c>
      <c r="F39" s="87">
        <v>595</v>
      </c>
      <c r="G39" s="88">
        <v>1</v>
      </c>
      <c r="H39" s="70" t="s">
        <v>151</v>
      </c>
      <c r="I39" s="71" t="s">
        <v>42</v>
      </c>
    </row>
    <row r="40" spans="1:9" ht="25.9" customHeight="1" x14ac:dyDescent="0.25">
      <c r="A40" s="90">
        <v>38</v>
      </c>
      <c r="B40" s="84" t="s">
        <v>111</v>
      </c>
      <c r="C40" s="111" t="s">
        <v>112</v>
      </c>
      <c r="D40" s="85" t="s">
        <v>11</v>
      </c>
      <c r="E40" s="98">
        <v>3274.29</v>
      </c>
      <c r="F40" s="99">
        <v>715</v>
      </c>
      <c r="G40" s="88">
        <v>1</v>
      </c>
      <c r="H40" s="70">
        <v>44890</v>
      </c>
      <c r="I40" s="96" t="s">
        <v>13</v>
      </c>
    </row>
    <row r="41" spans="1:9" ht="25.9" customHeight="1" x14ac:dyDescent="0.25">
      <c r="A41" s="90">
        <v>39</v>
      </c>
      <c r="B41" s="74" t="s">
        <v>155</v>
      </c>
      <c r="C41" s="84" t="s">
        <v>156</v>
      </c>
      <c r="D41" s="89" t="s">
        <v>157</v>
      </c>
      <c r="E41" s="86">
        <v>2801.4</v>
      </c>
      <c r="F41" s="87">
        <v>452</v>
      </c>
      <c r="G41" s="88">
        <v>5</v>
      </c>
      <c r="H41" s="70" t="s">
        <v>158</v>
      </c>
      <c r="I41" s="71" t="s">
        <v>116</v>
      </c>
    </row>
    <row r="42" spans="1:9" ht="25.9" customHeight="1" x14ac:dyDescent="0.25">
      <c r="A42" s="90">
        <v>40</v>
      </c>
      <c r="B42" s="84" t="s">
        <v>133</v>
      </c>
      <c r="C42" s="84" t="s">
        <v>134</v>
      </c>
      <c r="D42" s="85" t="s">
        <v>135</v>
      </c>
      <c r="E42" s="98">
        <v>2478</v>
      </c>
      <c r="F42" s="99">
        <v>495</v>
      </c>
      <c r="G42" s="88">
        <v>4</v>
      </c>
      <c r="H42" s="70" t="s">
        <v>57</v>
      </c>
      <c r="I42" s="71" t="s">
        <v>136</v>
      </c>
    </row>
    <row r="43" spans="1:9" ht="25.9" customHeight="1" x14ac:dyDescent="0.25">
      <c r="A43" s="90">
        <v>41</v>
      </c>
      <c r="B43" s="104" t="s">
        <v>104</v>
      </c>
      <c r="C43" s="104" t="s">
        <v>105</v>
      </c>
      <c r="D43" s="85" t="s">
        <v>11</v>
      </c>
      <c r="E43" s="123">
        <v>2456</v>
      </c>
      <c r="F43" s="128">
        <v>358</v>
      </c>
      <c r="G43" s="129">
        <v>2</v>
      </c>
      <c r="H43" s="70" t="s">
        <v>106</v>
      </c>
      <c r="I43" s="96" t="s">
        <v>13</v>
      </c>
    </row>
    <row r="44" spans="1:9" ht="25.9" customHeight="1" x14ac:dyDescent="0.25">
      <c r="A44" s="90">
        <v>42</v>
      </c>
      <c r="B44" s="74" t="s">
        <v>161</v>
      </c>
      <c r="C44" s="84" t="s">
        <v>388</v>
      </c>
      <c r="D44" s="89" t="s">
        <v>70</v>
      </c>
      <c r="E44" s="86">
        <v>2228.5</v>
      </c>
      <c r="F44" s="87">
        <v>447</v>
      </c>
      <c r="G44" s="88">
        <v>21</v>
      </c>
      <c r="H44" s="70">
        <v>44967</v>
      </c>
      <c r="I44" s="71" t="s">
        <v>162</v>
      </c>
    </row>
    <row r="45" spans="1:9" ht="25.9" customHeight="1" x14ac:dyDescent="0.25">
      <c r="A45" s="90">
        <v>43</v>
      </c>
      <c r="B45" s="84" t="s">
        <v>126</v>
      </c>
      <c r="C45" s="84" t="s">
        <v>127</v>
      </c>
      <c r="D45" s="89" t="s">
        <v>128</v>
      </c>
      <c r="E45" s="124">
        <v>2150.6</v>
      </c>
      <c r="F45" s="126">
        <v>400</v>
      </c>
      <c r="G45" s="88">
        <v>3</v>
      </c>
      <c r="H45" s="70" t="s">
        <v>129</v>
      </c>
      <c r="I45" s="96" t="s">
        <v>130</v>
      </c>
    </row>
    <row r="46" spans="1:9" ht="25.9" customHeight="1" x14ac:dyDescent="0.25">
      <c r="A46" s="90">
        <v>44</v>
      </c>
      <c r="B46" s="74" t="s">
        <v>169</v>
      </c>
      <c r="C46" s="74" t="s">
        <v>169</v>
      </c>
      <c r="D46" s="89" t="s">
        <v>70</v>
      </c>
      <c r="E46" s="86">
        <v>1944.5</v>
      </c>
      <c r="F46" s="87">
        <v>255</v>
      </c>
      <c r="G46" s="88">
        <v>2</v>
      </c>
      <c r="H46" s="70">
        <v>44974</v>
      </c>
      <c r="I46" s="71" t="s">
        <v>130</v>
      </c>
    </row>
    <row r="47" spans="1:9" ht="25.9" customHeight="1" x14ac:dyDescent="0.25">
      <c r="A47" s="90">
        <v>45</v>
      </c>
      <c r="B47" s="74" t="s">
        <v>170</v>
      </c>
      <c r="C47" s="84" t="s">
        <v>171</v>
      </c>
      <c r="D47" s="89" t="s">
        <v>172</v>
      </c>
      <c r="E47" s="86">
        <v>1752.8</v>
      </c>
      <c r="F47" s="87">
        <v>453</v>
      </c>
      <c r="G47" s="88">
        <v>21</v>
      </c>
      <c r="H47" s="70">
        <v>44981</v>
      </c>
      <c r="I47" s="71" t="s">
        <v>162</v>
      </c>
    </row>
    <row r="48" spans="1:9" ht="25.9" customHeight="1" x14ac:dyDescent="0.25">
      <c r="A48" s="90">
        <v>46</v>
      </c>
      <c r="B48" s="74" t="s">
        <v>173</v>
      </c>
      <c r="C48" s="84" t="s">
        <v>174</v>
      </c>
      <c r="D48" s="89" t="s">
        <v>175</v>
      </c>
      <c r="E48" s="86">
        <v>1634.8</v>
      </c>
      <c r="F48" s="87">
        <v>270</v>
      </c>
      <c r="G48" s="88">
        <v>4</v>
      </c>
      <c r="H48" s="70" t="s">
        <v>176</v>
      </c>
      <c r="I48" s="71" t="s">
        <v>116</v>
      </c>
    </row>
    <row r="49" spans="1:9" ht="25.9" customHeight="1" x14ac:dyDescent="0.25">
      <c r="A49" s="90">
        <v>47</v>
      </c>
      <c r="B49" s="84" t="s">
        <v>97</v>
      </c>
      <c r="C49" s="84" t="s">
        <v>97</v>
      </c>
      <c r="D49" s="85" t="s">
        <v>15</v>
      </c>
      <c r="E49" s="98">
        <v>1454.9</v>
      </c>
      <c r="F49" s="99">
        <v>204</v>
      </c>
      <c r="G49" s="88">
        <v>2</v>
      </c>
      <c r="H49" s="70" t="s">
        <v>98</v>
      </c>
      <c r="I49" s="96" t="s">
        <v>99</v>
      </c>
    </row>
    <row r="50" spans="1:9" ht="25.9" customHeight="1" x14ac:dyDescent="0.25">
      <c r="A50" s="90">
        <v>48</v>
      </c>
      <c r="B50" s="74" t="s">
        <v>113</v>
      </c>
      <c r="C50" s="74" t="s">
        <v>114</v>
      </c>
      <c r="D50" s="85" t="s">
        <v>115</v>
      </c>
      <c r="E50" s="98">
        <v>1380.5</v>
      </c>
      <c r="F50" s="99">
        <v>223</v>
      </c>
      <c r="G50" s="88">
        <v>4</v>
      </c>
      <c r="H50" s="70">
        <v>44932</v>
      </c>
      <c r="I50" s="96" t="s">
        <v>116</v>
      </c>
    </row>
    <row r="51" spans="1:9" ht="25.9" customHeight="1" x14ac:dyDescent="0.25">
      <c r="A51" s="90">
        <v>49</v>
      </c>
      <c r="B51" s="74" t="s">
        <v>181</v>
      </c>
      <c r="C51" s="74" t="s">
        <v>182</v>
      </c>
      <c r="D51" s="89" t="s">
        <v>183</v>
      </c>
      <c r="E51" s="86">
        <v>1267.8</v>
      </c>
      <c r="F51" s="87">
        <v>207</v>
      </c>
      <c r="G51" s="88">
        <v>4</v>
      </c>
      <c r="H51" s="70" t="s">
        <v>184</v>
      </c>
      <c r="I51" s="71" t="s">
        <v>116</v>
      </c>
    </row>
    <row r="52" spans="1:9" ht="25.9" customHeight="1" x14ac:dyDescent="0.25">
      <c r="A52" s="90">
        <v>50</v>
      </c>
      <c r="B52" s="74" t="s">
        <v>54</v>
      </c>
      <c r="C52" s="74" t="s">
        <v>55</v>
      </c>
      <c r="D52" s="85" t="s">
        <v>11</v>
      </c>
      <c r="E52" s="98">
        <v>1191.8599999999999</v>
      </c>
      <c r="F52" s="99">
        <v>220</v>
      </c>
      <c r="G52" s="88">
        <v>1</v>
      </c>
      <c r="H52" s="70">
        <v>44939</v>
      </c>
      <c r="I52" s="96" t="s">
        <v>30</v>
      </c>
    </row>
    <row r="53" spans="1:9" ht="25.9" customHeight="1" x14ac:dyDescent="0.25">
      <c r="A53" s="90">
        <v>51</v>
      </c>
      <c r="B53" s="74" t="s">
        <v>188</v>
      </c>
      <c r="C53" s="84" t="s">
        <v>189</v>
      </c>
      <c r="D53" s="89" t="s">
        <v>190</v>
      </c>
      <c r="E53" s="86">
        <v>1102.6500000000001</v>
      </c>
      <c r="F53" s="87">
        <v>202</v>
      </c>
      <c r="G53" s="88">
        <v>5</v>
      </c>
      <c r="H53" s="70">
        <v>44981</v>
      </c>
      <c r="I53" s="82" t="s">
        <v>116</v>
      </c>
    </row>
    <row r="54" spans="1:9" ht="25.9" customHeight="1" x14ac:dyDescent="0.25">
      <c r="A54" s="90">
        <v>52</v>
      </c>
      <c r="B54" s="111" t="s">
        <v>117</v>
      </c>
      <c r="C54" s="111" t="s">
        <v>118</v>
      </c>
      <c r="D54" s="85" t="s">
        <v>119</v>
      </c>
      <c r="E54" s="98">
        <v>987</v>
      </c>
      <c r="F54" s="99">
        <v>210</v>
      </c>
      <c r="G54" s="88">
        <v>5</v>
      </c>
      <c r="H54" s="70" t="s">
        <v>120</v>
      </c>
      <c r="I54" s="96" t="s">
        <v>116</v>
      </c>
    </row>
    <row r="55" spans="1:9" ht="25.9" customHeight="1" x14ac:dyDescent="0.25">
      <c r="A55" s="90">
        <v>53</v>
      </c>
      <c r="B55" s="111" t="s">
        <v>139</v>
      </c>
      <c r="C55" s="84" t="s">
        <v>140</v>
      </c>
      <c r="D55" s="85" t="s">
        <v>141</v>
      </c>
      <c r="E55" s="98">
        <v>974</v>
      </c>
      <c r="F55" s="99">
        <v>184</v>
      </c>
      <c r="G55" s="88">
        <v>4</v>
      </c>
      <c r="H55" s="70">
        <v>44939</v>
      </c>
      <c r="I55" s="96" t="s">
        <v>116</v>
      </c>
    </row>
    <row r="56" spans="1:9" ht="25.9" customHeight="1" x14ac:dyDescent="0.25">
      <c r="A56" s="90">
        <v>54</v>
      </c>
      <c r="B56" s="81" t="s">
        <v>195</v>
      </c>
      <c r="C56" s="74" t="s">
        <v>195</v>
      </c>
      <c r="D56" s="89" t="s">
        <v>15</v>
      </c>
      <c r="E56" s="86">
        <v>839.5</v>
      </c>
      <c r="F56" s="87">
        <v>265</v>
      </c>
      <c r="G56" s="88">
        <v>1</v>
      </c>
      <c r="H56" s="70">
        <v>44659</v>
      </c>
      <c r="I56" s="71" t="s">
        <v>30</v>
      </c>
    </row>
    <row r="57" spans="1:9" ht="25.9" customHeight="1" x14ac:dyDescent="0.25">
      <c r="A57" s="90">
        <v>55</v>
      </c>
      <c r="B57" s="74" t="s">
        <v>196</v>
      </c>
      <c r="C57" s="74" t="s">
        <v>197</v>
      </c>
      <c r="D57" s="89" t="s">
        <v>27</v>
      </c>
      <c r="E57" s="86">
        <v>837.3</v>
      </c>
      <c r="F57" s="87">
        <v>161</v>
      </c>
      <c r="G57" s="88">
        <v>5</v>
      </c>
      <c r="H57" s="70">
        <v>44974</v>
      </c>
      <c r="I57" s="71" t="s">
        <v>39</v>
      </c>
    </row>
    <row r="58" spans="1:9" ht="25.9" customHeight="1" x14ac:dyDescent="0.25">
      <c r="A58" s="90">
        <v>56</v>
      </c>
      <c r="B58" s="74" t="s">
        <v>198</v>
      </c>
      <c r="C58" s="84" t="s">
        <v>198</v>
      </c>
      <c r="D58" s="89" t="s">
        <v>146</v>
      </c>
      <c r="E58" s="86">
        <v>791.42</v>
      </c>
      <c r="F58" s="87">
        <v>99</v>
      </c>
      <c r="G58" s="88">
        <v>3</v>
      </c>
      <c r="H58" s="70">
        <v>44981</v>
      </c>
      <c r="I58" s="71" t="s">
        <v>147</v>
      </c>
    </row>
    <row r="59" spans="1:9" ht="25.9" customHeight="1" x14ac:dyDescent="0.25">
      <c r="A59" s="90">
        <v>57</v>
      </c>
      <c r="B59" s="120" t="s">
        <v>165</v>
      </c>
      <c r="C59" s="119" t="s">
        <v>166</v>
      </c>
      <c r="D59" s="85" t="s">
        <v>167</v>
      </c>
      <c r="E59" s="98">
        <v>758</v>
      </c>
      <c r="F59" s="99">
        <v>125</v>
      </c>
      <c r="G59" s="118">
        <v>2</v>
      </c>
      <c r="H59" s="117" t="s">
        <v>168</v>
      </c>
      <c r="I59" s="96" t="s">
        <v>116</v>
      </c>
    </row>
    <row r="60" spans="1:9" ht="25.9" customHeight="1" x14ac:dyDescent="0.25">
      <c r="A60" s="90">
        <v>58</v>
      </c>
      <c r="B60" s="84" t="s">
        <v>152</v>
      </c>
      <c r="C60" s="84" t="s">
        <v>153</v>
      </c>
      <c r="D60" s="85" t="s">
        <v>154</v>
      </c>
      <c r="E60" s="86">
        <v>737.1</v>
      </c>
      <c r="F60" s="87">
        <v>138</v>
      </c>
      <c r="G60" s="88">
        <v>5</v>
      </c>
      <c r="H60" s="70">
        <v>44932</v>
      </c>
      <c r="I60" s="96" t="s">
        <v>130</v>
      </c>
    </row>
    <row r="61" spans="1:9" ht="25.9" customHeight="1" x14ac:dyDescent="0.25">
      <c r="A61" s="90">
        <v>59</v>
      </c>
      <c r="B61" s="84" t="s">
        <v>202</v>
      </c>
      <c r="C61" s="74" t="s">
        <v>203</v>
      </c>
      <c r="D61" s="89" t="s">
        <v>11</v>
      </c>
      <c r="E61" s="86">
        <v>702.5</v>
      </c>
      <c r="F61" s="87">
        <v>137</v>
      </c>
      <c r="G61" s="88">
        <v>1</v>
      </c>
      <c r="H61" s="70">
        <v>41950</v>
      </c>
      <c r="I61" s="71" t="s">
        <v>28</v>
      </c>
    </row>
    <row r="62" spans="1:9" ht="25.9" customHeight="1" x14ac:dyDescent="0.25">
      <c r="A62" s="90">
        <v>60</v>
      </c>
      <c r="B62" s="74" t="s">
        <v>207</v>
      </c>
      <c r="C62" s="84" t="s">
        <v>208</v>
      </c>
      <c r="D62" s="89" t="s">
        <v>209</v>
      </c>
      <c r="E62" s="86">
        <v>607.45000000000005</v>
      </c>
      <c r="F62" s="87">
        <v>101</v>
      </c>
      <c r="G62" s="88">
        <v>5</v>
      </c>
      <c r="H62" s="70">
        <v>44974</v>
      </c>
      <c r="I62" s="71" t="s">
        <v>91</v>
      </c>
    </row>
    <row r="63" spans="1:9" ht="25.9" customHeight="1" x14ac:dyDescent="0.25">
      <c r="A63" s="90">
        <v>61</v>
      </c>
      <c r="B63" s="84" t="s">
        <v>270</v>
      </c>
      <c r="C63" s="74" t="s">
        <v>271</v>
      </c>
      <c r="D63" s="89" t="s">
        <v>11</v>
      </c>
      <c r="E63" s="86">
        <v>564</v>
      </c>
      <c r="F63" s="87">
        <v>110</v>
      </c>
      <c r="G63" s="88">
        <v>1</v>
      </c>
      <c r="H63" s="70">
        <v>40382</v>
      </c>
      <c r="I63" s="71" t="s">
        <v>28</v>
      </c>
    </row>
    <row r="64" spans="1:9" ht="25.9" customHeight="1" x14ac:dyDescent="0.25">
      <c r="A64" s="90">
        <v>62</v>
      </c>
      <c r="B64" s="76" t="s">
        <v>185</v>
      </c>
      <c r="C64" s="76" t="s">
        <v>186</v>
      </c>
      <c r="D64" s="122" t="s">
        <v>187</v>
      </c>
      <c r="E64" s="125">
        <v>470.5</v>
      </c>
      <c r="F64" s="127">
        <v>91</v>
      </c>
      <c r="G64" s="130">
        <v>2</v>
      </c>
      <c r="H64" s="70" t="s">
        <v>129</v>
      </c>
      <c r="I64" s="96" t="s">
        <v>130</v>
      </c>
    </row>
    <row r="65" spans="1:9" ht="25.9" customHeight="1" x14ac:dyDescent="0.25">
      <c r="A65" s="90">
        <v>63</v>
      </c>
      <c r="B65" s="74" t="s">
        <v>210</v>
      </c>
      <c r="C65" s="74" t="s">
        <v>211</v>
      </c>
      <c r="D65" s="89" t="s">
        <v>11</v>
      </c>
      <c r="E65" s="86">
        <v>468</v>
      </c>
      <c r="F65" s="87">
        <v>117</v>
      </c>
      <c r="G65" s="88">
        <v>1</v>
      </c>
      <c r="H65" s="70" t="s">
        <v>212</v>
      </c>
      <c r="I65" s="71" t="s">
        <v>116</v>
      </c>
    </row>
    <row r="66" spans="1:9" ht="25.9" customHeight="1" x14ac:dyDescent="0.25">
      <c r="A66" s="90">
        <v>64</v>
      </c>
      <c r="B66" s="84" t="s">
        <v>194</v>
      </c>
      <c r="C66" s="84" t="s">
        <v>194</v>
      </c>
      <c r="D66" s="85" t="s">
        <v>15</v>
      </c>
      <c r="E66" s="98">
        <v>400</v>
      </c>
      <c r="F66" s="99">
        <v>80</v>
      </c>
      <c r="G66" s="88">
        <v>1</v>
      </c>
      <c r="H66" s="70" t="s">
        <v>106</v>
      </c>
      <c r="I66" s="96" t="s">
        <v>108</v>
      </c>
    </row>
    <row r="67" spans="1:9" ht="25.9" customHeight="1" x14ac:dyDescent="0.25">
      <c r="A67" s="90">
        <v>65</v>
      </c>
      <c r="B67" s="74" t="s">
        <v>56</v>
      </c>
      <c r="C67" s="74" t="s">
        <v>56</v>
      </c>
      <c r="D67" s="85" t="s">
        <v>11</v>
      </c>
      <c r="E67" s="86">
        <v>366.4</v>
      </c>
      <c r="F67" s="87">
        <v>54</v>
      </c>
      <c r="G67" s="88">
        <v>3</v>
      </c>
      <c r="H67" s="70" t="s">
        <v>57</v>
      </c>
      <c r="I67" s="96" t="s">
        <v>58</v>
      </c>
    </row>
    <row r="68" spans="1:9" ht="25.9" customHeight="1" x14ac:dyDescent="0.25">
      <c r="A68" s="90">
        <v>66</v>
      </c>
      <c r="B68" s="104" t="s">
        <v>107</v>
      </c>
      <c r="C68" s="104" t="s">
        <v>107</v>
      </c>
      <c r="D68" s="85" t="s">
        <v>15</v>
      </c>
      <c r="E68" s="123">
        <v>295.60000000000002</v>
      </c>
      <c r="F68" s="128">
        <v>53</v>
      </c>
      <c r="G68" s="129">
        <v>1</v>
      </c>
      <c r="H68" s="70" t="s">
        <v>12</v>
      </c>
      <c r="I68" s="96" t="s">
        <v>108</v>
      </c>
    </row>
    <row r="69" spans="1:9" ht="25.9" customHeight="1" x14ac:dyDescent="0.25">
      <c r="A69" s="90">
        <v>67</v>
      </c>
      <c r="B69" s="104" t="s">
        <v>213</v>
      </c>
      <c r="C69" s="104" t="s">
        <v>213</v>
      </c>
      <c r="D69" s="85" t="s">
        <v>15</v>
      </c>
      <c r="E69" s="123">
        <v>173.29000000000002</v>
      </c>
      <c r="F69" s="128">
        <v>62</v>
      </c>
      <c r="G69" s="129">
        <v>1</v>
      </c>
      <c r="H69" s="70" t="s">
        <v>214</v>
      </c>
      <c r="I69" s="112" t="s">
        <v>42</v>
      </c>
    </row>
    <row r="70" spans="1:9" ht="25.9" customHeight="1" x14ac:dyDescent="0.25">
      <c r="A70" s="90">
        <v>68</v>
      </c>
      <c r="B70" s="81" t="s">
        <v>232</v>
      </c>
      <c r="C70" s="74" t="s">
        <v>233</v>
      </c>
      <c r="D70" s="89" t="s">
        <v>209</v>
      </c>
      <c r="E70" s="86">
        <v>153</v>
      </c>
      <c r="F70" s="87">
        <v>53</v>
      </c>
      <c r="G70" s="88">
        <v>1</v>
      </c>
      <c r="H70" s="70">
        <v>44855</v>
      </c>
      <c r="I70" s="71" t="s">
        <v>30</v>
      </c>
    </row>
    <row r="71" spans="1:9" ht="25.9" customHeight="1" x14ac:dyDescent="0.25">
      <c r="A71" s="90">
        <v>69</v>
      </c>
      <c r="B71" s="84" t="s">
        <v>199</v>
      </c>
      <c r="C71" s="84" t="s">
        <v>200</v>
      </c>
      <c r="D71" s="85" t="s">
        <v>201</v>
      </c>
      <c r="E71" s="98">
        <v>152.69999999999999</v>
      </c>
      <c r="F71" s="99">
        <v>31</v>
      </c>
      <c r="G71" s="88">
        <v>2</v>
      </c>
      <c r="H71" s="70">
        <v>44883</v>
      </c>
      <c r="I71" s="96" t="s">
        <v>91</v>
      </c>
    </row>
    <row r="72" spans="1:9" ht="25.9" customHeight="1" x14ac:dyDescent="0.25">
      <c r="A72" s="90">
        <v>70</v>
      </c>
      <c r="B72" s="74" t="s">
        <v>234</v>
      </c>
      <c r="C72" s="74" t="s">
        <v>234</v>
      </c>
      <c r="D72" s="89" t="s">
        <v>11</v>
      </c>
      <c r="E72" s="86">
        <v>125.6</v>
      </c>
      <c r="F72" s="87">
        <v>17</v>
      </c>
      <c r="G72" s="88">
        <v>1</v>
      </c>
      <c r="H72" s="70">
        <v>44734</v>
      </c>
      <c r="I72" s="71" t="s">
        <v>28</v>
      </c>
    </row>
    <row r="73" spans="1:9" ht="25.9" customHeight="1" x14ac:dyDescent="0.25">
      <c r="A73" s="90">
        <v>71</v>
      </c>
      <c r="B73" s="84" t="s">
        <v>244</v>
      </c>
      <c r="C73" s="74" t="s">
        <v>245</v>
      </c>
      <c r="D73" s="89" t="s">
        <v>15</v>
      </c>
      <c r="E73" s="86">
        <v>108</v>
      </c>
      <c r="F73" s="87">
        <v>27</v>
      </c>
      <c r="G73" s="88">
        <v>1</v>
      </c>
      <c r="H73" s="70" t="s">
        <v>246</v>
      </c>
      <c r="I73" s="71" t="s">
        <v>30</v>
      </c>
    </row>
    <row r="74" spans="1:9" ht="25.9" customHeight="1" x14ac:dyDescent="0.25">
      <c r="A74" s="90">
        <v>72</v>
      </c>
      <c r="B74" s="74" t="s">
        <v>248</v>
      </c>
      <c r="C74" s="74" t="s">
        <v>249</v>
      </c>
      <c r="D74" s="89" t="s">
        <v>70</v>
      </c>
      <c r="E74" s="86">
        <v>90</v>
      </c>
      <c r="F74" s="87">
        <v>20</v>
      </c>
      <c r="G74" s="88">
        <v>1</v>
      </c>
      <c r="H74" s="70" t="s">
        <v>250</v>
      </c>
      <c r="I74" s="71" t="s">
        <v>78</v>
      </c>
    </row>
    <row r="75" spans="1:9" ht="25.9" customHeight="1" x14ac:dyDescent="0.25">
      <c r="A75" s="90">
        <v>73</v>
      </c>
      <c r="B75" s="74" t="s">
        <v>251</v>
      </c>
      <c r="C75" s="74" t="s">
        <v>252</v>
      </c>
      <c r="D75" s="89" t="s">
        <v>11</v>
      </c>
      <c r="E75" s="86">
        <v>64</v>
      </c>
      <c r="F75" s="87">
        <v>21</v>
      </c>
      <c r="G75" s="88">
        <v>1</v>
      </c>
      <c r="H75" s="70">
        <v>44400</v>
      </c>
      <c r="I75" s="71" t="s">
        <v>13</v>
      </c>
    </row>
    <row r="76" spans="1:9" ht="25.9" customHeight="1" x14ac:dyDescent="0.25">
      <c r="A76" s="90">
        <v>74</v>
      </c>
      <c r="B76" s="119" t="s">
        <v>217</v>
      </c>
      <c r="C76" s="119" t="s">
        <v>218</v>
      </c>
      <c r="D76" s="121" t="s">
        <v>219</v>
      </c>
      <c r="E76" s="98">
        <v>46.5</v>
      </c>
      <c r="F76" s="99">
        <v>9</v>
      </c>
      <c r="G76" s="118">
        <v>1</v>
      </c>
      <c r="H76" s="117">
        <v>44827</v>
      </c>
      <c r="I76" s="96" t="s">
        <v>91</v>
      </c>
    </row>
    <row r="77" spans="1:9" ht="25.9" customHeight="1" x14ac:dyDescent="0.25">
      <c r="A77" s="90">
        <v>75</v>
      </c>
      <c r="B77" s="84" t="s">
        <v>159</v>
      </c>
      <c r="C77" s="84" t="s">
        <v>159</v>
      </c>
      <c r="D77" s="85" t="s">
        <v>15</v>
      </c>
      <c r="E77" s="86">
        <v>35</v>
      </c>
      <c r="F77" s="87">
        <v>5</v>
      </c>
      <c r="G77" s="88">
        <v>1</v>
      </c>
      <c r="H77" s="70" t="s">
        <v>160</v>
      </c>
      <c r="I77" s="96" t="s">
        <v>62</v>
      </c>
    </row>
    <row r="78" spans="1:9" ht="25.9" customHeight="1" x14ac:dyDescent="0.25">
      <c r="A78" s="90">
        <v>76</v>
      </c>
      <c r="B78" s="84" t="s">
        <v>253</v>
      </c>
      <c r="C78" s="84" t="s">
        <v>254</v>
      </c>
      <c r="D78" s="85" t="s">
        <v>172</v>
      </c>
      <c r="E78" s="86">
        <v>6</v>
      </c>
      <c r="F78" s="87">
        <v>2</v>
      </c>
      <c r="G78" s="88">
        <v>1</v>
      </c>
      <c r="H78" s="70">
        <v>44008</v>
      </c>
      <c r="I78" s="96" t="s">
        <v>42</v>
      </c>
    </row>
    <row r="79" spans="1:9" ht="25.9" customHeight="1" x14ac:dyDescent="0.25">
      <c r="A79" s="5"/>
      <c r="B79" s="6"/>
      <c r="C79" s="6"/>
      <c r="D79" s="68"/>
      <c r="E79" s="10"/>
      <c r="F79" s="7"/>
      <c r="G79" s="15"/>
      <c r="H79" s="19"/>
      <c r="I79" s="5"/>
    </row>
    <row r="80" spans="1:9" ht="25.9" customHeight="1" thickBot="1" x14ac:dyDescent="0.3">
      <c r="A80" s="5"/>
      <c r="B80" s="6"/>
      <c r="C80" s="6"/>
      <c r="D80" s="68"/>
      <c r="E80" s="11">
        <f>SUM(E3:E79)</f>
        <v>1935031.0099999995</v>
      </c>
      <c r="F80" s="8">
        <f>SUM(F3:F79)</f>
        <v>303615</v>
      </c>
      <c r="G80" s="16"/>
      <c r="H80" s="19"/>
      <c r="I80" s="5"/>
    </row>
    <row r="81" ht="25.9" customHeight="1" x14ac:dyDescent="0.25"/>
    <row r="82" ht="25.9" customHeight="1" x14ac:dyDescent="0.25"/>
    <row r="83" ht="25.9" customHeight="1" x14ac:dyDescent="0.25"/>
    <row r="84" ht="25.9" customHeight="1" x14ac:dyDescent="0.25"/>
  </sheetData>
  <sortState xmlns:xlrd2="http://schemas.microsoft.com/office/spreadsheetml/2017/richdata2" ref="B3:I78">
    <sortCondition descending="1" ref="E3:E7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A9A1-0A06-4182-9A54-2307E49D3FB9}">
  <dimension ref="A1:I108"/>
  <sheetViews>
    <sheetView tabSelected="1" topLeftCell="A5" zoomScale="85" zoomScaleNormal="85" workbookViewId="0">
      <selection activeCell="C17" sqref="C17"/>
    </sheetView>
  </sheetViews>
  <sheetFormatPr defaultColWidth="8.85546875" defaultRowHeight="15" x14ac:dyDescent="0.25"/>
  <cols>
    <col min="1" max="1" width="8.85546875" style="180"/>
    <col min="2" max="3" width="25.28515625" style="168" customWidth="1"/>
    <col min="4" max="4" width="8.85546875" style="178"/>
    <col min="5" max="5" width="18.28515625" style="192" customWidth="1"/>
    <col min="6" max="6" width="18.28515625" style="179" customWidth="1"/>
    <col min="7" max="7" width="9.7109375" style="180" customWidth="1"/>
    <col min="8" max="8" width="17.7109375" style="181" customWidth="1"/>
    <col min="9" max="9" width="25.28515625" style="168" customWidth="1"/>
    <col min="10" max="16384" width="8.85546875" style="168"/>
  </cols>
  <sheetData>
    <row r="1" spans="1:9" s="57" customFormat="1" ht="25.9" customHeight="1" x14ac:dyDescent="0.25">
      <c r="A1" s="61" t="s">
        <v>272</v>
      </c>
      <c r="B1" s="58"/>
      <c r="C1" s="58"/>
      <c r="D1" s="62"/>
      <c r="E1" s="59"/>
      <c r="F1" s="60"/>
      <c r="G1" s="61"/>
      <c r="H1" s="55"/>
      <c r="I1" s="56"/>
    </row>
    <row r="2" spans="1:9" customFormat="1" ht="25.5" x14ac:dyDescent="0.25">
      <c r="A2" s="193"/>
      <c r="B2" s="194" t="s">
        <v>1</v>
      </c>
      <c r="C2" s="194" t="s">
        <v>2</v>
      </c>
      <c r="D2" s="194" t="s">
        <v>3</v>
      </c>
      <c r="E2" s="195" t="s">
        <v>4</v>
      </c>
      <c r="F2" s="196" t="s">
        <v>5</v>
      </c>
      <c r="G2" s="197" t="s">
        <v>6</v>
      </c>
      <c r="H2" s="198" t="s">
        <v>7</v>
      </c>
      <c r="I2" s="194" t="s">
        <v>8</v>
      </c>
    </row>
    <row r="3" spans="1:9" s="97" customFormat="1" ht="25.9" customHeight="1" x14ac:dyDescent="0.25">
      <c r="A3" s="165">
        <v>1</v>
      </c>
      <c r="B3" s="74" t="s">
        <v>386</v>
      </c>
      <c r="C3" s="74" t="s">
        <v>386</v>
      </c>
      <c r="D3" s="89" t="s">
        <v>15</v>
      </c>
      <c r="E3" s="86">
        <v>210825.62</v>
      </c>
      <c r="F3" s="87">
        <v>33203</v>
      </c>
      <c r="G3" s="87">
        <v>19</v>
      </c>
      <c r="H3" s="70">
        <v>44988</v>
      </c>
      <c r="I3" s="71" t="s">
        <v>387</v>
      </c>
    </row>
    <row r="4" spans="1:9" s="97" customFormat="1" ht="25.9" customHeight="1" x14ac:dyDescent="0.25">
      <c r="A4" s="165">
        <v>2</v>
      </c>
      <c r="B4" s="74" t="s">
        <v>334</v>
      </c>
      <c r="C4" s="74" t="s">
        <v>335</v>
      </c>
      <c r="D4" s="89" t="s">
        <v>11</v>
      </c>
      <c r="E4" s="86">
        <v>160064.14000000001</v>
      </c>
      <c r="F4" s="87">
        <v>22762</v>
      </c>
      <c r="G4" s="87">
        <v>17</v>
      </c>
      <c r="H4" s="70">
        <v>45009</v>
      </c>
      <c r="I4" s="71" t="s">
        <v>30</v>
      </c>
    </row>
    <row r="5" spans="1:9" s="97" customFormat="1" ht="25.9" customHeight="1" x14ac:dyDescent="0.25">
      <c r="A5" s="165">
        <v>3</v>
      </c>
      <c r="B5" s="74" t="s">
        <v>29</v>
      </c>
      <c r="C5" s="74" t="s">
        <v>29</v>
      </c>
      <c r="D5" s="89" t="s">
        <v>15</v>
      </c>
      <c r="E5" s="86">
        <v>119655.21</v>
      </c>
      <c r="F5" s="87">
        <v>20996</v>
      </c>
      <c r="G5" s="88">
        <v>20</v>
      </c>
      <c r="H5" s="83">
        <v>44974</v>
      </c>
      <c r="I5" s="82" t="s">
        <v>30</v>
      </c>
    </row>
    <row r="6" spans="1:9" s="97" customFormat="1" ht="25.9" customHeight="1" x14ac:dyDescent="0.25">
      <c r="A6" s="165">
        <v>4</v>
      </c>
      <c r="B6" s="74" t="s">
        <v>345</v>
      </c>
      <c r="C6" s="74" t="s">
        <v>346</v>
      </c>
      <c r="D6" s="89" t="s">
        <v>11</v>
      </c>
      <c r="E6" s="86">
        <v>107702.86</v>
      </c>
      <c r="F6" s="87">
        <v>15158</v>
      </c>
      <c r="G6" s="87">
        <v>18</v>
      </c>
      <c r="H6" s="83">
        <v>44995</v>
      </c>
      <c r="I6" s="82" t="s">
        <v>85</v>
      </c>
    </row>
    <row r="7" spans="1:9" s="97" customFormat="1" ht="25.9" customHeight="1" x14ac:dyDescent="0.25">
      <c r="A7" s="165">
        <v>5</v>
      </c>
      <c r="B7" s="74" t="s">
        <v>100</v>
      </c>
      <c r="C7" s="74" t="s">
        <v>101</v>
      </c>
      <c r="D7" s="89" t="s">
        <v>11</v>
      </c>
      <c r="E7" s="86">
        <v>95028.44</v>
      </c>
      <c r="F7" s="87">
        <v>14958</v>
      </c>
      <c r="G7" s="88">
        <v>21</v>
      </c>
      <c r="H7" s="83">
        <v>44981</v>
      </c>
      <c r="I7" s="82" t="s">
        <v>39</v>
      </c>
    </row>
    <row r="8" spans="1:9" s="97" customFormat="1" ht="25.9" customHeight="1" x14ac:dyDescent="0.25">
      <c r="A8" s="165">
        <v>6</v>
      </c>
      <c r="B8" s="151" t="s">
        <v>336</v>
      </c>
      <c r="C8" s="84" t="s">
        <v>337</v>
      </c>
      <c r="D8" s="89" t="s">
        <v>11</v>
      </c>
      <c r="E8" s="86">
        <v>82689.100000000006</v>
      </c>
      <c r="F8" s="87">
        <v>12098</v>
      </c>
      <c r="G8" s="87">
        <v>14</v>
      </c>
      <c r="H8" s="83">
        <v>44988</v>
      </c>
      <c r="I8" s="82" t="s">
        <v>28</v>
      </c>
    </row>
    <row r="9" spans="1:9" s="97" customFormat="1" ht="25.9" customHeight="1" x14ac:dyDescent="0.25">
      <c r="A9" s="165">
        <v>7</v>
      </c>
      <c r="B9" s="74" t="s">
        <v>25</v>
      </c>
      <c r="C9" s="84" t="s">
        <v>26</v>
      </c>
      <c r="D9" s="89" t="s">
        <v>27</v>
      </c>
      <c r="E9" s="86">
        <v>71250</v>
      </c>
      <c r="F9" s="87">
        <v>13826</v>
      </c>
      <c r="G9" s="88">
        <v>12</v>
      </c>
      <c r="H9" s="83">
        <v>44960</v>
      </c>
      <c r="I9" s="82" t="s">
        <v>28</v>
      </c>
    </row>
    <row r="10" spans="1:9" s="97" customFormat="1" ht="25.9" customHeight="1" x14ac:dyDescent="0.25">
      <c r="A10" s="165">
        <v>8</v>
      </c>
      <c r="B10" s="84" t="s">
        <v>18</v>
      </c>
      <c r="C10" s="84" t="s">
        <v>19</v>
      </c>
      <c r="D10" s="89" t="s">
        <v>20</v>
      </c>
      <c r="E10" s="86">
        <v>52007.69</v>
      </c>
      <c r="F10" s="87">
        <v>9463</v>
      </c>
      <c r="G10" s="88">
        <v>12</v>
      </c>
      <c r="H10" s="83" t="s">
        <v>21</v>
      </c>
      <c r="I10" s="167" t="s">
        <v>347</v>
      </c>
    </row>
    <row r="11" spans="1:9" s="97" customFormat="1" ht="25.9" customHeight="1" x14ac:dyDescent="0.25">
      <c r="A11" s="165">
        <v>9</v>
      </c>
      <c r="B11" s="151" t="s">
        <v>338</v>
      </c>
      <c r="C11" s="84" t="s">
        <v>339</v>
      </c>
      <c r="D11" s="89" t="s">
        <v>70</v>
      </c>
      <c r="E11" s="86">
        <v>46820.72</v>
      </c>
      <c r="F11" s="87">
        <v>8384</v>
      </c>
      <c r="G11" s="87">
        <v>16</v>
      </c>
      <c r="H11" s="83">
        <v>45002</v>
      </c>
      <c r="I11" s="82" t="s">
        <v>30</v>
      </c>
    </row>
    <row r="12" spans="1:9" s="97" customFormat="1" ht="25.9" customHeight="1" x14ac:dyDescent="0.25">
      <c r="A12" s="165">
        <v>10</v>
      </c>
      <c r="B12" s="84" t="s">
        <v>9</v>
      </c>
      <c r="C12" s="84" t="s">
        <v>10</v>
      </c>
      <c r="D12" s="89" t="s">
        <v>11</v>
      </c>
      <c r="E12" s="86">
        <v>45073.94</v>
      </c>
      <c r="F12" s="87">
        <v>6107</v>
      </c>
      <c r="G12" s="87">
        <v>11</v>
      </c>
      <c r="H12" s="83" t="s">
        <v>12</v>
      </c>
      <c r="I12" s="167" t="s">
        <v>13</v>
      </c>
    </row>
    <row r="13" spans="1:9" s="97" customFormat="1" ht="25.9" customHeight="1" x14ac:dyDescent="0.25">
      <c r="A13" s="165">
        <v>11</v>
      </c>
      <c r="B13" s="74" t="s">
        <v>79</v>
      </c>
      <c r="C13" s="84" t="s">
        <v>80</v>
      </c>
      <c r="D13" s="89" t="s">
        <v>27</v>
      </c>
      <c r="E13" s="86">
        <v>44597.71</v>
      </c>
      <c r="F13" s="87">
        <v>9281</v>
      </c>
      <c r="G13" s="88">
        <v>18</v>
      </c>
      <c r="H13" s="83">
        <v>44981</v>
      </c>
      <c r="I13" s="82" t="s">
        <v>36</v>
      </c>
    </row>
    <row r="14" spans="1:9" s="97" customFormat="1" ht="25.9" customHeight="1" x14ac:dyDescent="0.25">
      <c r="A14" s="165">
        <v>12</v>
      </c>
      <c r="B14" s="151" t="s">
        <v>340</v>
      </c>
      <c r="C14" s="151" t="s">
        <v>341</v>
      </c>
      <c r="D14" s="89" t="s">
        <v>11</v>
      </c>
      <c r="E14" s="86">
        <v>42165.47</v>
      </c>
      <c r="F14" s="87">
        <v>6743</v>
      </c>
      <c r="G14" s="87">
        <v>15</v>
      </c>
      <c r="H14" s="83">
        <v>45002</v>
      </c>
      <c r="I14" s="82" t="s">
        <v>28</v>
      </c>
    </row>
    <row r="15" spans="1:9" s="97" customFormat="1" ht="25.9" customHeight="1" x14ac:dyDescent="0.25">
      <c r="A15" s="165">
        <v>13</v>
      </c>
      <c r="B15" s="74" t="s">
        <v>302</v>
      </c>
      <c r="C15" s="74" t="s">
        <v>303</v>
      </c>
      <c r="D15" s="89" t="s">
        <v>304</v>
      </c>
      <c r="E15" s="86">
        <v>30865.79</v>
      </c>
      <c r="F15" s="87">
        <v>3150</v>
      </c>
      <c r="G15" s="87">
        <v>1</v>
      </c>
      <c r="H15" s="83" t="s">
        <v>300</v>
      </c>
      <c r="I15" s="82" t="s">
        <v>42</v>
      </c>
    </row>
    <row r="16" spans="1:9" s="97" customFormat="1" ht="25.9" customHeight="1" x14ac:dyDescent="0.25">
      <c r="A16" s="165">
        <v>14</v>
      </c>
      <c r="B16" s="151" t="s">
        <v>342</v>
      </c>
      <c r="C16" s="151" t="s">
        <v>343</v>
      </c>
      <c r="D16" s="89" t="s">
        <v>11</v>
      </c>
      <c r="E16" s="86">
        <v>30168.27</v>
      </c>
      <c r="F16" s="87">
        <v>4420</v>
      </c>
      <c r="G16" s="87">
        <v>16</v>
      </c>
      <c r="H16" s="83">
        <v>44995</v>
      </c>
      <c r="I16" s="82" t="s">
        <v>344</v>
      </c>
    </row>
    <row r="17" spans="1:9" s="97" customFormat="1" ht="25.9" customHeight="1" x14ac:dyDescent="0.25">
      <c r="A17" s="165">
        <v>15</v>
      </c>
      <c r="B17" s="151" t="s">
        <v>81</v>
      </c>
      <c r="C17" s="151" t="s">
        <v>82</v>
      </c>
      <c r="D17" s="89" t="s">
        <v>11</v>
      </c>
      <c r="E17" s="86">
        <v>27568.31</v>
      </c>
      <c r="F17" s="87">
        <v>4431</v>
      </c>
      <c r="G17" s="87">
        <v>8</v>
      </c>
      <c r="H17" s="83">
        <v>44981</v>
      </c>
      <c r="I17" s="82" t="s">
        <v>51</v>
      </c>
    </row>
    <row r="18" spans="1:9" s="97" customFormat="1" ht="25.9" customHeight="1" x14ac:dyDescent="0.25">
      <c r="A18" s="165">
        <v>16</v>
      </c>
      <c r="B18" s="74" t="s">
        <v>376</v>
      </c>
      <c r="C18" s="74" t="s">
        <v>377</v>
      </c>
      <c r="D18" s="89" t="s">
        <v>144</v>
      </c>
      <c r="E18" s="86">
        <v>26107</v>
      </c>
      <c r="F18" s="87">
        <v>5541</v>
      </c>
      <c r="G18" s="87">
        <v>18</v>
      </c>
      <c r="H18" s="83">
        <v>44988</v>
      </c>
      <c r="I18" s="82" t="s">
        <v>62</v>
      </c>
    </row>
    <row r="19" spans="1:9" s="97" customFormat="1" ht="25.9" customHeight="1" x14ac:dyDescent="0.25">
      <c r="A19" s="165">
        <v>17</v>
      </c>
      <c r="B19" s="74" t="s">
        <v>37</v>
      </c>
      <c r="C19" s="74" t="s">
        <v>38</v>
      </c>
      <c r="D19" s="89" t="s">
        <v>11</v>
      </c>
      <c r="E19" s="86">
        <v>23686.04</v>
      </c>
      <c r="F19" s="87">
        <v>3666</v>
      </c>
      <c r="G19" s="88">
        <v>18</v>
      </c>
      <c r="H19" s="83">
        <v>44974</v>
      </c>
      <c r="I19" s="82" t="s">
        <v>391</v>
      </c>
    </row>
    <row r="20" spans="1:9" s="97" customFormat="1" ht="25.9" customHeight="1" x14ac:dyDescent="0.25">
      <c r="A20" s="165">
        <v>18</v>
      </c>
      <c r="B20" s="81" t="s">
        <v>40</v>
      </c>
      <c r="C20" s="111" t="s">
        <v>41</v>
      </c>
      <c r="D20" s="89" t="s">
        <v>11</v>
      </c>
      <c r="E20" s="86">
        <v>20905.329999999998</v>
      </c>
      <c r="F20" s="87">
        <v>3335</v>
      </c>
      <c r="G20" s="88">
        <v>21</v>
      </c>
      <c r="H20" s="83">
        <v>44967</v>
      </c>
      <c r="I20" s="82" t="s">
        <v>42</v>
      </c>
    </row>
    <row r="21" spans="1:9" s="97" customFormat="1" ht="25.9" customHeight="1" x14ac:dyDescent="0.25">
      <c r="A21" s="165">
        <v>19</v>
      </c>
      <c r="B21" s="151" t="s">
        <v>294</v>
      </c>
      <c r="C21" s="151" t="s">
        <v>298</v>
      </c>
      <c r="D21" s="89" t="s">
        <v>301</v>
      </c>
      <c r="E21" s="86">
        <v>20889.82</v>
      </c>
      <c r="F21" s="87">
        <v>1779</v>
      </c>
      <c r="G21" s="87">
        <v>1</v>
      </c>
      <c r="H21" s="83" t="s">
        <v>300</v>
      </c>
      <c r="I21" s="82" t="s">
        <v>42</v>
      </c>
    </row>
    <row r="22" spans="1:9" s="97" customFormat="1" ht="25.9" customHeight="1" x14ac:dyDescent="0.25">
      <c r="A22" s="165">
        <v>20</v>
      </c>
      <c r="B22" s="152" t="s">
        <v>23</v>
      </c>
      <c r="C22" s="151" t="s">
        <v>23</v>
      </c>
      <c r="D22" s="89" t="s">
        <v>15</v>
      </c>
      <c r="E22" s="86">
        <v>20396.88</v>
      </c>
      <c r="F22" s="87">
        <v>4084</v>
      </c>
      <c r="G22" s="87">
        <v>6</v>
      </c>
      <c r="H22" s="83">
        <v>44960</v>
      </c>
      <c r="I22" s="82" t="s">
        <v>24</v>
      </c>
    </row>
    <row r="23" spans="1:9" s="97" customFormat="1" ht="25.9" customHeight="1" x14ac:dyDescent="0.25">
      <c r="A23" s="165">
        <v>21</v>
      </c>
      <c r="B23" s="81" t="s">
        <v>83</v>
      </c>
      <c r="C23" s="74" t="s">
        <v>84</v>
      </c>
      <c r="D23" s="89" t="s">
        <v>11</v>
      </c>
      <c r="E23" s="86">
        <v>18084.5</v>
      </c>
      <c r="F23" s="87">
        <v>2589</v>
      </c>
      <c r="G23" s="88">
        <v>13</v>
      </c>
      <c r="H23" s="83">
        <v>44981</v>
      </c>
      <c r="I23" s="82" t="s">
        <v>85</v>
      </c>
    </row>
    <row r="24" spans="1:9" s="97" customFormat="1" ht="25.9" customHeight="1" x14ac:dyDescent="0.25">
      <c r="A24" s="165">
        <v>22</v>
      </c>
      <c r="B24" s="151" t="s">
        <v>292</v>
      </c>
      <c r="C24" s="151" t="s">
        <v>297</v>
      </c>
      <c r="D24" s="89" t="s">
        <v>311</v>
      </c>
      <c r="E24" s="86">
        <v>16336.9</v>
      </c>
      <c r="F24" s="87">
        <v>1742</v>
      </c>
      <c r="G24" s="87">
        <v>1</v>
      </c>
      <c r="H24" s="83" t="s">
        <v>300</v>
      </c>
      <c r="I24" s="82" t="s">
        <v>42</v>
      </c>
    </row>
    <row r="25" spans="1:9" s="97" customFormat="1" ht="25.9" customHeight="1" x14ac:dyDescent="0.25">
      <c r="A25" s="165">
        <v>23</v>
      </c>
      <c r="B25" s="151" t="s">
        <v>305</v>
      </c>
      <c r="C25" s="151" t="s">
        <v>305</v>
      </c>
      <c r="D25" s="89" t="s">
        <v>308</v>
      </c>
      <c r="E25" s="86">
        <v>13850.95</v>
      </c>
      <c r="F25" s="87">
        <v>1211</v>
      </c>
      <c r="G25" s="87">
        <v>10</v>
      </c>
      <c r="H25" s="83" t="s">
        <v>300</v>
      </c>
      <c r="I25" s="82" t="s">
        <v>42</v>
      </c>
    </row>
    <row r="26" spans="1:9" s="97" customFormat="1" ht="25.9" customHeight="1" x14ac:dyDescent="0.25">
      <c r="A26" s="165">
        <v>24</v>
      </c>
      <c r="B26" s="151" t="s">
        <v>14</v>
      </c>
      <c r="C26" s="151" t="s">
        <v>14</v>
      </c>
      <c r="D26" s="89" t="s">
        <v>15</v>
      </c>
      <c r="E26" s="86">
        <v>11877.05</v>
      </c>
      <c r="F26" s="87">
        <v>1708</v>
      </c>
      <c r="G26" s="87">
        <v>5</v>
      </c>
      <c r="H26" s="83" t="s">
        <v>16</v>
      </c>
      <c r="I26" s="82" t="s">
        <v>17</v>
      </c>
    </row>
    <row r="27" spans="1:9" s="97" customFormat="1" ht="25.9" customHeight="1" x14ac:dyDescent="0.25">
      <c r="A27" s="165">
        <v>25</v>
      </c>
      <c r="B27" s="74" t="s">
        <v>109</v>
      </c>
      <c r="C27" s="84" t="s">
        <v>110</v>
      </c>
      <c r="D27" s="89" t="s">
        <v>11</v>
      </c>
      <c r="E27" s="86">
        <v>9776</v>
      </c>
      <c r="F27" s="87">
        <v>1446</v>
      </c>
      <c r="G27" s="88">
        <v>9</v>
      </c>
      <c r="H27" s="83">
        <v>44981</v>
      </c>
      <c r="I27" s="82" t="s">
        <v>62</v>
      </c>
    </row>
    <row r="28" spans="1:9" s="97" customFormat="1" ht="25.9" customHeight="1" x14ac:dyDescent="0.25">
      <c r="A28" s="165">
        <v>26</v>
      </c>
      <c r="B28" s="84" t="s">
        <v>275</v>
      </c>
      <c r="C28" s="84" t="s">
        <v>276</v>
      </c>
      <c r="D28" s="89" t="s">
        <v>11</v>
      </c>
      <c r="E28" s="86">
        <v>9324.18</v>
      </c>
      <c r="F28" s="87">
        <v>1517</v>
      </c>
      <c r="G28" s="87">
        <v>6</v>
      </c>
      <c r="H28" s="83">
        <v>44678</v>
      </c>
      <c r="I28" s="82" t="s">
        <v>36</v>
      </c>
    </row>
    <row r="29" spans="1:9" s="97" customFormat="1" ht="25.9" customHeight="1" x14ac:dyDescent="0.25">
      <c r="A29" s="165">
        <v>27</v>
      </c>
      <c r="B29" s="84" t="s">
        <v>46</v>
      </c>
      <c r="C29" s="84" t="s">
        <v>47</v>
      </c>
      <c r="D29" s="89" t="s">
        <v>48</v>
      </c>
      <c r="E29" s="124">
        <v>9257.84</v>
      </c>
      <c r="F29" s="126">
        <v>1405</v>
      </c>
      <c r="G29" s="88">
        <v>3</v>
      </c>
      <c r="H29" s="83">
        <v>44953</v>
      </c>
      <c r="I29" s="167" t="s">
        <v>30</v>
      </c>
    </row>
    <row r="30" spans="1:9" s="97" customFormat="1" ht="25.9" customHeight="1" x14ac:dyDescent="0.25">
      <c r="A30" s="165">
        <v>28</v>
      </c>
      <c r="B30" s="151" t="s">
        <v>362</v>
      </c>
      <c r="C30" s="151" t="s">
        <v>363</v>
      </c>
      <c r="D30" s="89" t="s">
        <v>364</v>
      </c>
      <c r="E30" s="86">
        <v>8746</v>
      </c>
      <c r="F30" s="87">
        <v>1599</v>
      </c>
      <c r="G30" s="87">
        <v>16</v>
      </c>
      <c r="H30" s="83">
        <v>45009</v>
      </c>
      <c r="I30" s="82" t="s">
        <v>51</v>
      </c>
    </row>
    <row r="31" spans="1:9" s="97" customFormat="1" ht="25.9" customHeight="1" x14ac:dyDescent="0.25">
      <c r="A31" s="165">
        <v>29</v>
      </c>
      <c r="B31" s="74" t="s">
        <v>31</v>
      </c>
      <c r="C31" s="84" t="s">
        <v>32</v>
      </c>
      <c r="D31" s="89" t="s">
        <v>11</v>
      </c>
      <c r="E31" s="86">
        <v>8217.1200000000008</v>
      </c>
      <c r="F31" s="87">
        <v>1176</v>
      </c>
      <c r="G31" s="88">
        <v>6</v>
      </c>
      <c r="H31" s="83">
        <v>44967</v>
      </c>
      <c r="I31" s="82" t="s">
        <v>28</v>
      </c>
    </row>
    <row r="32" spans="1:9" s="97" customFormat="1" ht="25.9" customHeight="1" x14ac:dyDescent="0.25">
      <c r="A32" s="165">
        <v>30</v>
      </c>
      <c r="B32" s="151" t="s">
        <v>349</v>
      </c>
      <c r="C32" s="84" t="s">
        <v>348</v>
      </c>
      <c r="D32" s="89" t="s">
        <v>350</v>
      </c>
      <c r="E32" s="86">
        <v>6663.37</v>
      </c>
      <c r="F32" s="87">
        <v>957</v>
      </c>
      <c r="G32" s="87">
        <v>14</v>
      </c>
      <c r="H32" s="83">
        <v>45016</v>
      </c>
      <c r="I32" s="82" t="s">
        <v>355</v>
      </c>
    </row>
    <row r="33" spans="1:9" s="97" customFormat="1" ht="25.9" customHeight="1" x14ac:dyDescent="0.25">
      <c r="A33" s="165">
        <v>31</v>
      </c>
      <c r="B33" s="74" t="s">
        <v>71</v>
      </c>
      <c r="C33" s="74" t="s">
        <v>72</v>
      </c>
      <c r="D33" s="89" t="s">
        <v>73</v>
      </c>
      <c r="E33" s="86">
        <v>6158.9</v>
      </c>
      <c r="F33" s="87">
        <v>1050</v>
      </c>
      <c r="G33" s="88">
        <v>8</v>
      </c>
      <c r="H33" s="83">
        <v>44960</v>
      </c>
      <c r="I33" s="82" t="s">
        <v>13</v>
      </c>
    </row>
    <row r="34" spans="1:9" s="97" customFormat="1" ht="25.9" customHeight="1" x14ac:dyDescent="0.25">
      <c r="A34" s="165">
        <v>32</v>
      </c>
      <c r="B34" s="84" t="s">
        <v>33</v>
      </c>
      <c r="C34" s="84" t="s">
        <v>34</v>
      </c>
      <c r="D34" s="89" t="s">
        <v>35</v>
      </c>
      <c r="E34" s="124">
        <v>5406.18</v>
      </c>
      <c r="F34" s="126">
        <v>1116</v>
      </c>
      <c r="G34" s="88">
        <v>4</v>
      </c>
      <c r="H34" s="83">
        <v>44925</v>
      </c>
      <c r="I34" s="167" t="s">
        <v>36</v>
      </c>
    </row>
    <row r="35" spans="1:9" s="97" customFormat="1" ht="25.9" customHeight="1" x14ac:dyDescent="0.25">
      <c r="A35" s="165">
        <v>33</v>
      </c>
      <c r="B35" s="81" t="s">
        <v>365</v>
      </c>
      <c r="C35" s="81">
        <v>65</v>
      </c>
      <c r="D35" s="89" t="s">
        <v>11</v>
      </c>
      <c r="E35" s="86">
        <v>5392.83</v>
      </c>
      <c r="F35" s="87">
        <v>841</v>
      </c>
      <c r="G35" s="87">
        <v>13</v>
      </c>
      <c r="H35" s="83">
        <v>45016</v>
      </c>
      <c r="I35" s="82" t="s">
        <v>51</v>
      </c>
    </row>
    <row r="36" spans="1:9" s="97" customFormat="1" ht="25.9" customHeight="1" x14ac:dyDescent="0.25">
      <c r="A36" s="165">
        <v>34</v>
      </c>
      <c r="B36" s="151" t="s">
        <v>293</v>
      </c>
      <c r="C36" s="151" t="s">
        <v>296</v>
      </c>
      <c r="D36" s="89" t="s">
        <v>67</v>
      </c>
      <c r="E36" s="86">
        <v>4493.33</v>
      </c>
      <c r="F36" s="87">
        <v>840</v>
      </c>
      <c r="G36" s="87" t="s">
        <v>310</v>
      </c>
      <c r="H36" s="83" t="s">
        <v>300</v>
      </c>
      <c r="I36" s="82" t="s">
        <v>42</v>
      </c>
    </row>
    <row r="37" spans="1:9" s="97" customFormat="1" ht="25.9" customHeight="1" x14ac:dyDescent="0.25">
      <c r="A37" s="165">
        <v>35</v>
      </c>
      <c r="B37" s="74" t="s">
        <v>43</v>
      </c>
      <c r="C37" s="84" t="s">
        <v>44</v>
      </c>
      <c r="D37" s="89" t="s">
        <v>11</v>
      </c>
      <c r="E37" s="124">
        <v>4386.5</v>
      </c>
      <c r="F37" s="126">
        <v>789</v>
      </c>
      <c r="G37" s="88">
        <v>4</v>
      </c>
      <c r="H37" s="83">
        <v>44946</v>
      </c>
      <c r="I37" s="167" t="s">
        <v>45</v>
      </c>
    </row>
    <row r="38" spans="1:9" s="97" customFormat="1" ht="25.9" customHeight="1" x14ac:dyDescent="0.25">
      <c r="A38" s="165">
        <v>36</v>
      </c>
      <c r="B38" s="151" t="s">
        <v>295</v>
      </c>
      <c r="C38" s="151" t="s">
        <v>299</v>
      </c>
      <c r="D38" s="89" t="s">
        <v>312</v>
      </c>
      <c r="E38" s="86">
        <v>3579.03</v>
      </c>
      <c r="F38" s="87">
        <v>793</v>
      </c>
      <c r="G38" s="87" t="s">
        <v>310</v>
      </c>
      <c r="H38" s="83" t="s">
        <v>300</v>
      </c>
      <c r="I38" s="82" t="s">
        <v>42</v>
      </c>
    </row>
    <row r="39" spans="1:9" s="97" customFormat="1" ht="25.9" customHeight="1" x14ac:dyDescent="0.25">
      <c r="A39" s="165">
        <v>37</v>
      </c>
      <c r="B39" s="74" t="s">
        <v>379</v>
      </c>
      <c r="C39" s="74" t="s">
        <v>380</v>
      </c>
      <c r="D39" s="89" t="s">
        <v>61</v>
      </c>
      <c r="E39" s="124">
        <v>3317.4700000000003</v>
      </c>
      <c r="F39" s="126">
        <v>692</v>
      </c>
      <c r="G39" s="165">
        <v>13</v>
      </c>
      <c r="H39" s="83">
        <v>45016</v>
      </c>
      <c r="I39" s="167" t="s">
        <v>378</v>
      </c>
    </row>
    <row r="40" spans="1:9" s="97" customFormat="1" ht="25.9" customHeight="1" x14ac:dyDescent="0.25">
      <c r="A40" s="165">
        <v>38</v>
      </c>
      <c r="B40" s="152" t="s">
        <v>368</v>
      </c>
      <c r="C40" s="111" t="s">
        <v>369</v>
      </c>
      <c r="D40" s="89" t="s">
        <v>370</v>
      </c>
      <c r="E40" s="86">
        <v>2406.1</v>
      </c>
      <c r="F40" s="87">
        <v>474</v>
      </c>
      <c r="G40" s="87">
        <v>5</v>
      </c>
      <c r="H40" s="83">
        <v>44988</v>
      </c>
      <c r="I40" s="82" t="s">
        <v>116</v>
      </c>
    </row>
    <row r="41" spans="1:9" s="97" customFormat="1" ht="25.9" customHeight="1" x14ac:dyDescent="0.25">
      <c r="A41" s="165">
        <v>39</v>
      </c>
      <c r="B41" s="74" t="s">
        <v>195</v>
      </c>
      <c r="C41" s="74" t="s">
        <v>195</v>
      </c>
      <c r="D41" s="89" t="s">
        <v>15</v>
      </c>
      <c r="E41" s="86">
        <v>1904</v>
      </c>
      <c r="F41" s="87">
        <v>545</v>
      </c>
      <c r="G41" s="88">
        <v>1</v>
      </c>
      <c r="H41" s="83">
        <v>44659</v>
      </c>
      <c r="I41" s="82" t="s">
        <v>30</v>
      </c>
    </row>
    <row r="42" spans="1:9" s="97" customFormat="1" ht="27.6" customHeight="1" x14ac:dyDescent="0.25">
      <c r="A42" s="165">
        <v>40</v>
      </c>
      <c r="B42" s="111" t="s">
        <v>273</v>
      </c>
      <c r="C42" s="111" t="s">
        <v>274</v>
      </c>
      <c r="D42" s="89" t="s">
        <v>96</v>
      </c>
      <c r="E42" s="86">
        <v>1827.07</v>
      </c>
      <c r="F42" s="87">
        <v>297</v>
      </c>
      <c r="G42" s="87">
        <v>9</v>
      </c>
      <c r="H42" s="83">
        <v>44995</v>
      </c>
      <c r="I42" s="82" t="s">
        <v>36</v>
      </c>
    </row>
    <row r="43" spans="1:9" s="97" customFormat="1" ht="25.9" customHeight="1" x14ac:dyDescent="0.25">
      <c r="A43" s="165">
        <v>41</v>
      </c>
      <c r="B43" s="166" t="s">
        <v>68</v>
      </c>
      <c r="C43" s="166" t="s">
        <v>69</v>
      </c>
      <c r="D43" s="89" t="s">
        <v>70</v>
      </c>
      <c r="E43" s="124">
        <v>1634.7</v>
      </c>
      <c r="F43" s="126">
        <v>283</v>
      </c>
      <c r="G43" s="165">
        <v>1</v>
      </c>
      <c r="H43" s="83">
        <v>44932</v>
      </c>
      <c r="I43" s="188" t="s">
        <v>36</v>
      </c>
    </row>
    <row r="44" spans="1:9" s="97" customFormat="1" ht="25.9" customHeight="1" x14ac:dyDescent="0.25">
      <c r="A44" s="165">
        <v>42</v>
      </c>
      <c r="B44" s="74" t="s">
        <v>49</v>
      </c>
      <c r="C44" s="74" t="s">
        <v>50</v>
      </c>
      <c r="D44" s="89" t="s">
        <v>11</v>
      </c>
      <c r="E44" s="124">
        <v>1589</v>
      </c>
      <c r="F44" s="126">
        <v>321</v>
      </c>
      <c r="G44" s="88">
        <v>2</v>
      </c>
      <c r="H44" s="83">
        <v>44916</v>
      </c>
      <c r="I44" s="167" t="s">
        <v>51</v>
      </c>
    </row>
    <row r="45" spans="1:9" s="97" customFormat="1" ht="25.9" customHeight="1" x14ac:dyDescent="0.25">
      <c r="A45" s="165">
        <v>43</v>
      </c>
      <c r="B45" s="74" t="s">
        <v>170</v>
      </c>
      <c r="C45" s="111" t="s">
        <v>171</v>
      </c>
      <c r="D45" s="89" t="s">
        <v>172</v>
      </c>
      <c r="E45" s="86">
        <v>1557.15</v>
      </c>
      <c r="F45" s="87">
        <v>289</v>
      </c>
      <c r="G45" s="88">
        <v>3</v>
      </c>
      <c r="H45" s="83">
        <v>44981</v>
      </c>
      <c r="I45" s="82" t="s">
        <v>162</v>
      </c>
    </row>
    <row r="46" spans="1:9" s="97" customFormat="1" ht="25.9" customHeight="1" x14ac:dyDescent="0.25">
      <c r="A46" s="165">
        <v>44</v>
      </c>
      <c r="B46" s="164" t="s">
        <v>88</v>
      </c>
      <c r="C46" s="164" t="s">
        <v>390</v>
      </c>
      <c r="D46" s="89" t="s">
        <v>90</v>
      </c>
      <c r="E46" s="124">
        <v>1543.3</v>
      </c>
      <c r="F46" s="126">
        <v>255</v>
      </c>
      <c r="G46" s="165">
        <v>3</v>
      </c>
      <c r="H46" s="83">
        <v>44939</v>
      </c>
      <c r="I46" s="167" t="s">
        <v>91</v>
      </c>
    </row>
    <row r="47" spans="1:9" s="97" customFormat="1" ht="25.9" customHeight="1" x14ac:dyDescent="0.25">
      <c r="A47" s="165">
        <v>45</v>
      </c>
      <c r="B47" s="152" t="s">
        <v>373</v>
      </c>
      <c r="C47" s="152" t="s">
        <v>373</v>
      </c>
      <c r="D47" s="89" t="s">
        <v>370</v>
      </c>
      <c r="E47" s="86">
        <v>1375.1999999999998</v>
      </c>
      <c r="F47" s="87">
        <v>272</v>
      </c>
      <c r="G47" s="87">
        <v>2</v>
      </c>
      <c r="H47" s="83">
        <v>44988</v>
      </c>
      <c r="I47" s="82" t="s">
        <v>116</v>
      </c>
    </row>
    <row r="48" spans="1:9" s="97" customFormat="1" ht="25.9" customHeight="1" x14ac:dyDescent="0.25">
      <c r="A48" s="165">
        <v>46</v>
      </c>
      <c r="B48" s="81" t="s">
        <v>161</v>
      </c>
      <c r="C48" s="111" t="s">
        <v>388</v>
      </c>
      <c r="D48" s="89" t="s">
        <v>70</v>
      </c>
      <c r="E48" s="86">
        <v>1063.3</v>
      </c>
      <c r="F48" s="87">
        <v>188</v>
      </c>
      <c r="G48" s="88">
        <v>4</v>
      </c>
      <c r="H48" s="83">
        <v>44967</v>
      </c>
      <c r="I48" s="82" t="s">
        <v>162</v>
      </c>
    </row>
    <row r="49" spans="1:9" s="97" customFormat="1" ht="25.9" customHeight="1" x14ac:dyDescent="0.25">
      <c r="A49" s="165">
        <v>47</v>
      </c>
      <c r="B49" s="152" t="s">
        <v>277</v>
      </c>
      <c r="C49" s="111" t="s">
        <v>278</v>
      </c>
      <c r="D49" s="89" t="s">
        <v>15</v>
      </c>
      <c r="E49" s="86">
        <v>1042</v>
      </c>
      <c r="F49" s="87">
        <v>221</v>
      </c>
      <c r="G49" s="87">
        <v>2</v>
      </c>
      <c r="H49" s="83">
        <v>41544</v>
      </c>
      <c r="I49" s="82" t="s">
        <v>279</v>
      </c>
    </row>
    <row r="50" spans="1:9" s="97" customFormat="1" ht="25.9" customHeight="1" x14ac:dyDescent="0.25">
      <c r="A50" s="165">
        <v>48</v>
      </c>
      <c r="B50" s="84" t="s">
        <v>94</v>
      </c>
      <c r="C50" s="74" t="s">
        <v>95</v>
      </c>
      <c r="D50" s="89" t="s">
        <v>96</v>
      </c>
      <c r="E50" s="86">
        <v>968.55</v>
      </c>
      <c r="F50" s="87">
        <v>206</v>
      </c>
      <c r="G50" s="88">
        <v>2</v>
      </c>
      <c r="H50" s="83">
        <v>44974</v>
      </c>
      <c r="I50" s="82" t="s">
        <v>30</v>
      </c>
    </row>
    <row r="51" spans="1:9" s="97" customFormat="1" ht="25.9" customHeight="1" x14ac:dyDescent="0.25">
      <c r="A51" s="165">
        <v>49</v>
      </c>
      <c r="B51" s="189" t="s">
        <v>188</v>
      </c>
      <c r="C51" s="151" t="s">
        <v>189</v>
      </c>
      <c r="D51" s="89" t="s">
        <v>190</v>
      </c>
      <c r="E51" s="86">
        <v>903</v>
      </c>
      <c r="F51" s="87">
        <v>173</v>
      </c>
      <c r="G51" s="87">
        <v>2</v>
      </c>
      <c r="H51" s="83">
        <v>44981</v>
      </c>
      <c r="I51" s="82" t="s">
        <v>116</v>
      </c>
    </row>
    <row r="52" spans="1:9" s="97" customFormat="1" ht="25.9" customHeight="1" x14ac:dyDescent="0.25">
      <c r="A52" s="165">
        <v>50</v>
      </c>
      <c r="B52" s="74" t="s">
        <v>307</v>
      </c>
      <c r="C52" s="84" t="s">
        <v>306</v>
      </c>
      <c r="D52" s="89" t="s">
        <v>309</v>
      </c>
      <c r="E52" s="86">
        <v>843.2</v>
      </c>
      <c r="F52" s="87">
        <v>173</v>
      </c>
      <c r="G52" s="87" t="s">
        <v>310</v>
      </c>
      <c r="H52" s="83" t="s">
        <v>300</v>
      </c>
      <c r="I52" s="82" t="s">
        <v>42</v>
      </c>
    </row>
    <row r="53" spans="1:9" s="97" customFormat="1" ht="25.9" customHeight="1" x14ac:dyDescent="0.25">
      <c r="A53" s="165">
        <v>51</v>
      </c>
      <c r="B53" s="81" t="s">
        <v>351</v>
      </c>
      <c r="C53" s="74" t="s">
        <v>352</v>
      </c>
      <c r="D53" s="89" t="s">
        <v>70</v>
      </c>
      <c r="E53" s="86">
        <v>784.18</v>
      </c>
      <c r="F53" s="87">
        <v>121</v>
      </c>
      <c r="G53" s="87">
        <v>12</v>
      </c>
      <c r="H53" s="83">
        <v>45016</v>
      </c>
      <c r="I53" s="82" t="s">
        <v>78</v>
      </c>
    </row>
    <row r="54" spans="1:9" s="97" customFormat="1" ht="25.9" customHeight="1" x14ac:dyDescent="0.25">
      <c r="A54" s="165">
        <v>52</v>
      </c>
      <c r="B54" s="81" t="s">
        <v>59</v>
      </c>
      <c r="C54" s="74" t="s">
        <v>60</v>
      </c>
      <c r="D54" s="89" t="s">
        <v>61</v>
      </c>
      <c r="E54" s="124">
        <v>689</v>
      </c>
      <c r="F54" s="126">
        <v>146</v>
      </c>
      <c r="G54" s="88">
        <v>4</v>
      </c>
      <c r="H54" s="83">
        <v>44939</v>
      </c>
      <c r="I54" s="167" t="s">
        <v>62</v>
      </c>
    </row>
    <row r="55" spans="1:9" s="97" customFormat="1" ht="25.9" customHeight="1" x14ac:dyDescent="0.25">
      <c r="A55" s="165">
        <v>53</v>
      </c>
      <c r="B55" s="81" t="s">
        <v>97</v>
      </c>
      <c r="C55" s="74" t="s">
        <v>97</v>
      </c>
      <c r="D55" s="89" t="s">
        <v>15</v>
      </c>
      <c r="E55" s="124">
        <v>615.5</v>
      </c>
      <c r="F55" s="126">
        <v>91</v>
      </c>
      <c r="G55" s="88">
        <v>1</v>
      </c>
      <c r="H55" s="83" t="s">
        <v>98</v>
      </c>
      <c r="I55" s="167" t="s">
        <v>99</v>
      </c>
    </row>
    <row r="56" spans="1:9" s="97" customFormat="1" ht="25.9" customHeight="1" x14ac:dyDescent="0.25">
      <c r="A56" s="165">
        <v>54</v>
      </c>
      <c r="B56" s="84" t="s">
        <v>74</v>
      </c>
      <c r="C56" s="84" t="s">
        <v>75</v>
      </c>
      <c r="D56" s="89" t="s">
        <v>11</v>
      </c>
      <c r="E56" s="124">
        <v>604.5</v>
      </c>
      <c r="F56" s="126">
        <v>109</v>
      </c>
      <c r="G56" s="88">
        <v>1</v>
      </c>
      <c r="H56" s="83">
        <v>44953</v>
      </c>
      <c r="I56" s="167" t="s">
        <v>30</v>
      </c>
    </row>
    <row r="57" spans="1:9" s="97" customFormat="1" ht="25.9" customHeight="1" x14ac:dyDescent="0.25">
      <c r="A57" s="165">
        <v>55</v>
      </c>
      <c r="B57" s="81" t="s">
        <v>234</v>
      </c>
      <c r="C57" s="81" t="s">
        <v>234</v>
      </c>
      <c r="D57" s="89" t="s">
        <v>11</v>
      </c>
      <c r="E57" s="86">
        <v>505.5</v>
      </c>
      <c r="F57" s="87">
        <v>93</v>
      </c>
      <c r="G57" s="88">
        <v>1</v>
      </c>
      <c r="H57" s="83">
        <v>44734</v>
      </c>
      <c r="I57" s="82" t="s">
        <v>28</v>
      </c>
    </row>
    <row r="58" spans="1:9" ht="25.9" customHeight="1" x14ac:dyDescent="0.25">
      <c r="A58" s="165">
        <v>56</v>
      </c>
      <c r="B58" s="74" t="s">
        <v>353</v>
      </c>
      <c r="C58" s="74" t="s">
        <v>354</v>
      </c>
      <c r="D58" s="89" t="s">
        <v>11</v>
      </c>
      <c r="E58" s="86">
        <v>480.76</v>
      </c>
      <c r="F58" s="87">
        <v>69</v>
      </c>
      <c r="G58" s="87">
        <v>2</v>
      </c>
      <c r="H58" s="70">
        <v>44708</v>
      </c>
      <c r="I58" s="82" t="s">
        <v>355</v>
      </c>
    </row>
    <row r="59" spans="1:9" s="97" customFormat="1" ht="25.9" customHeight="1" x14ac:dyDescent="0.25">
      <c r="A59" s="165">
        <v>57</v>
      </c>
      <c r="B59" s="84" t="s">
        <v>202</v>
      </c>
      <c r="C59" s="74" t="s">
        <v>203</v>
      </c>
      <c r="D59" s="89" t="s">
        <v>11</v>
      </c>
      <c r="E59" s="86">
        <v>475</v>
      </c>
      <c r="F59" s="87">
        <v>92</v>
      </c>
      <c r="G59" s="88">
        <v>1</v>
      </c>
      <c r="H59" s="83">
        <v>41950</v>
      </c>
      <c r="I59" s="71" t="s">
        <v>28</v>
      </c>
    </row>
    <row r="60" spans="1:9" s="97" customFormat="1" ht="25.9" customHeight="1" x14ac:dyDescent="0.25">
      <c r="A60" s="165">
        <v>58</v>
      </c>
      <c r="B60" s="151" t="s">
        <v>283</v>
      </c>
      <c r="C60" s="84" t="s">
        <v>284</v>
      </c>
      <c r="D60" s="89" t="s">
        <v>11</v>
      </c>
      <c r="E60" s="86">
        <v>460</v>
      </c>
      <c r="F60" s="87">
        <v>92</v>
      </c>
      <c r="G60" s="87">
        <v>1</v>
      </c>
      <c r="H60" s="70" t="s">
        <v>285</v>
      </c>
      <c r="I60" s="71" t="s">
        <v>42</v>
      </c>
    </row>
    <row r="61" spans="1:9" s="97" customFormat="1" ht="25.9" customHeight="1" x14ac:dyDescent="0.25">
      <c r="A61" s="165">
        <v>59</v>
      </c>
      <c r="B61" s="151" t="s">
        <v>314</v>
      </c>
      <c r="C61" s="84" t="s">
        <v>313</v>
      </c>
      <c r="D61" s="89" t="s">
        <v>315</v>
      </c>
      <c r="E61" s="86">
        <v>458.5</v>
      </c>
      <c r="F61" s="87">
        <v>103</v>
      </c>
      <c r="G61" s="87" t="s">
        <v>310</v>
      </c>
      <c r="H61" s="70" t="s">
        <v>300</v>
      </c>
      <c r="I61" s="71" t="s">
        <v>42</v>
      </c>
    </row>
    <row r="62" spans="1:9" s="97" customFormat="1" ht="25.9" customHeight="1" x14ac:dyDescent="0.25">
      <c r="A62" s="165">
        <v>60</v>
      </c>
      <c r="B62" s="74" t="s">
        <v>52</v>
      </c>
      <c r="C62" s="74" t="s">
        <v>53</v>
      </c>
      <c r="D62" s="89" t="s">
        <v>11</v>
      </c>
      <c r="E62" s="86">
        <v>433.5</v>
      </c>
      <c r="F62" s="87">
        <v>79</v>
      </c>
      <c r="G62" s="88">
        <v>1</v>
      </c>
      <c r="H62" s="70">
        <v>44932</v>
      </c>
      <c r="I62" s="71" t="s">
        <v>51</v>
      </c>
    </row>
    <row r="63" spans="1:9" s="97" customFormat="1" ht="25.9" customHeight="1" x14ac:dyDescent="0.25">
      <c r="A63" s="165">
        <v>61</v>
      </c>
      <c r="B63" s="75" t="s">
        <v>86</v>
      </c>
      <c r="C63" s="75" t="s">
        <v>86</v>
      </c>
      <c r="D63" s="89" t="s">
        <v>15</v>
      </c>
      <c r="E63" s="109">
        <v>402.2</v>
      </c>
      <c r="F63" s="110">
        <v>82</v>
      </c>
      <c r="G63" s="95">
        <v>2</v>
      </c>
      <c r="H63" s="70">
        <v>44953</v>
      </c>
      <c r="I63" s="71" t="s">
        <v>87</v>
      </c>
    </row>
    <row r="64" spans="1:9" s="97" customFormat="1" ht="25.9" customHeight="1" x14ac:dyDescent="0.25">
      <c r="A64" s="165">
        <v>62</v>
      </c>
      <c r="B64" s="153" t="s">
        <v>356</v>
      </c>
      <c r="C64" s="91" t="s">
        <v>357</v>
      </c>
      <c r="D64" s="89" t="s">
        <v>11</v>
      </c>
      <c r="E64" s="109">
        <v>390</v>
      </c>
      <c r="F64" s="110">
        <v>121</v>
      </c>
      <c r="G64" s="190">
        <v>1</v>
      </c>
      <c r="H64" s="70" t="s">
        <v>358</v>
      </c>
      <c r="I64" s="71" t="s">
        <v>13</v>
      </c>
    </row>
    <row r="65" spans="1:9" s="97" customFormat="1" ht="25.9" customHeight="1" x14ac:dyDescent="0.25">
      <c r="A65" s="165">
        <v>63</v>
      </c>
      <c r="B65" s="91" t="s">
        <v>107</v>
      </c>
      <c r="C65" s="91" t="s">
        <v>107</v>
      </c>
      <c r="D65" s="89" t="s">
        <v>15</v>
      </c>
      <c r="E65" s="109">
        <v>366.2</v>
      </c>
      <c r="F65" s="110">
        <v>131</v>
      </c>
      <c r="G65" s="190">
        <v>3</v>
      </c>
      <c r="H65" s="70" t="s">
        <v>12</v>
      </c>
      <c r="I65" s="131" t="s">
        <v>108</v>
      </c>
    </row>
    <row r="66" spans="1:9" s="97" customFormat="1" ht="25.9" customHeight="1" x14ac:dyDescent="0.25">
      <c r="A66" s="165">
        <v>64</v>
      </c>
      <c r="B66" s="74" t="s">
        <v>251</v>
      </c>
      <c r="C66" s="74" t="s">
        <v>252</v>
      </c>
      <c r="D66" s="89" t="s">
        <v>11</v>
      </c>
      <c r="E66" s="86">
        <v>360.87</v>
      </c>
      <c r="F66" s="87">
        <v>118</v>
      </c>
      <c r="G66" s="88">
        <v>1</v>
      </c>
      <c r="H66" s="70">
        <v>44400</v>
      </c>
      <c r="I66" s="131" t="s">
        <v>13</v>
      </c>
    </row>
    <row r="67" spans="1:9" ht="25.9" customHeight="1" x14ac:dyDescent="0.25">
      <c r="A67" s="165">
        <v>65</v>
      </c>
      <c r="B67" s="153" t="s">
        <v>319</v>
      </c>
      <c r="C67" s="91" t="s">
        <v>331</v>
      </c>
      <c r="D67" s="89" t="s">
        <v>11</v>
      </c>
      <c r="E67" s="86">
        <v>352.4</v>
      </c>
      <c r="F67" s="110">
        <v>68</v>
      </c>
      <c r="G67" s="190" t="s">
        <v>310</v>
      </c>
      <c r="H67" s="70" t="s">
        <v>300</v>
      </c>
      <c r="I67" s="71" t="s">
        <v>42</v>
      </c>
    </row>
    <row r="68" spans="1:9" s="97" customFormat="1" ht="25.9" customHeight="1" x14ac:dyDescent="0.25">
      <c r="A68" s="165">
        <v>66</v>
      </c>
      <c r="B68" s="153" t="s">
        <v>320</v>
      </c>
      <c r="C68" s="91" t="s">
        <v>326</v>
      </c>
      <c r="D68" s="106" t="s">
        <v>70</v>
      </c>
      <c r="E68" s="109">
        <v>333.63</v>
      </c>
      <c r="F68" s="110">
        <v>80</v>
      </c>
      <c r="G68" s="190" t="s">
        <v>310</v>
      </c>
      <c r="H68" s="83" t="s">
        <v>300</v>
      </c>
      <c r="I68" s="71" t="s">
        <v>42</v>
      </c>
    </row>
    <row r="69" spans="1:9" s="97" customFormat="1" ht="25.9" customHeight="1" x14ac:dyDescent="0.25">
      <c r="A69" s="165">
        <v>67</v>
      </c>
      <c r="B69" s="153" t="s">
        <v>222</v>
      </c>
      <c r="C69" s="153" t="s">
        <v>223</v>
      </c>
      <c r="D69" s="106" t="s">
        <v>224</v>
      </c>
      <c r="E69" s="109">
        <v>315.7</v>
      </c>
      <c r="F69" s="110">
        <v>62</v>
      </c>
      <c r="G69" s="190">
        <v>2</v>
      </c>
      <c r="H69" s="70">
        <v>44897</v>
      </c>
      <c r="I69" s="71" t="s">
        <v>130</v>
      </c>
    </row>
    <row r="70" spans="1:9" s="97" customFormat="1" ht="25.9" customHeight="1" x14ac:dyDescent="0.25">
      <c r="A70" s="165">
        <v>68</v>
      </c>
      <c r="B70" s="151" t="s">
        <v>317</v>
      </c>
      <c r="C70" s="84" t="s">
        <v>327</v>
      </c>
      <c r="D70" s="106" t="s">
        <v>70</v>
      </c>
      <c r="E70" s="109">
        <v>306.5</v>
      </c>
      <c r="F70" s="110">
        <v>78</v>
      </c>
      <c r="G70" s="190" t="s">
        <v>310</v>
      </c>
      <c r="H70" s="70" t="s">
        <v>300</v>
      </c>
      <c r="I70" s="71" t="s">
        <v>42</v>
      </c>
    </row>
    <row r="71" spans="1:9" s="97" customFormat="1" ht="25.9" customHeight="1" x14ac:dyDescent="0.25">
      <c r="A71" s="165">
        <v>69</v>
      </c>
      <c r="B71" s="91" t="s">
        <v>65</v>
      </c>
      <c r="C71" s="75" t="s">
        <v>66</v>
      </c>
      <c r="D71" s="106" t="s">
        <v>67</v>
      </c>
      <c r="E71" s="109">
        <v>302.67</v>
      </c>
      <c r="F71" s="110">
        <v>43</v>
      </c>
      <c r="G71" s="95">
        <v>5</v>
      </c>
      <c r="H71" s="83">
        <v>44967</v>
      </c>
      <c r="I71" s="71" t="s">
        <v>30</v>
      </c>
    </row>
    <row r="72" spans="1:9" s="97" customFormat="1" ht="25.9" customHeight="1" x14ac:dyDescent="0.25">
      <c r="A72" s="165">
        <v>70</v>
      </c>
      <c r="B72" s="153" t="s">
        <v>318</v>
      </c>
      <c r="C72" s="91" t="s">
        <v>149</v>
      </c>
      <c r="D72" s="106" t="s">
        <v>150</v>
      </c>
      <c r="E72" s="109">
        <v>296.2</v>
      </c>
      <c r="F72" s="110">
        <v>66</v>
      </c>
      <c r="G72" s="190" t="s">
        <v>310</v>
      </c>
      <c r="H72" s="70" t="s">
        <v>300</v>
      </c>
      <c r="I72" s="71" t="s">
        <v>42</v>
      </c>
    </row>
    <row r="73" spans="1:9" s="97" customFormat="1" ht="25.9" customHeight="1" x14ac:dyDescent="0.25">
      <c r="A73" s="165">
        <v>71</v>
      </c>
      <c r="B73" s="153" t="s">
        <v>360</v>
      </c>
      <c r="C73" s="75" t="s">
        <v>361</v>
      </c>
      <c r="D73" s="106" t="s">
        <v>359</v>
      </c>
      <c r="E73" s="109">
        <v>263.25</v>
      </c>
      <c r="F73" s="110">
        <v>52</v>
      </c>
      <c r="G73" s="190">
        <v>5</v>
      </c>
      <c r="H73" s="70">
        <v>44988</v>
      </c>
      <c r="I73" s="71" t="s">
        <v>39</v>
      </c>
    </row>
    <row r="74" spans="1:9" s="97" customFormat="1" ht="25.9" customHeight="1" x14ac:dyDescent="0.25">
      <c r="A74" s="165">
        <v>72</v>
      </c>
      <c r="B74" s="75" t="s">
        <v>196</v>
      </c>
      <c r="C74" s="75" t="s">
        <v>197</v>
      </c>
      <c r="D74" s="106" t="s">
        <v>27</v>
      </c>
      <c r="E74" s="109">
        <v>245.7</v>
      </c>
      <c r="F74" s="110">
        <v>46</v>
      </c>
      <c r="G74" s="95">
        <v>2</v>
      </c>
      <c r="H74" s="70">
        <v>44974</v>
      </c>
      <c r="I74" s="71" t="s">
        <v>39</v>
      </c>
    </row>
    <row r="75" spans="1:9" s="97" customFormat="1" ht="25.9" customHeight="1" x14ac:dyDescent="0.25">
      <c r="A75" s="165">
        <v>73</v>
      </c>
      <c r="B75" s="75" t="s">
        <v>372</v>
      </c>
      <c r="C75" s="91" t="s">
        <v>371</v>
      </c>
      <c r="D75" s="106" t="s">
        <v>70</v>
      </c>
      <c r="E75" s="109">
        <v>226.8</v>
      </c>
      <c r="F75" s="110">
        <v>40</v>
      </c>
      <c r="G75" s="190">
        <v>1</v>
      </c>
      <c r="H75" s="83">
        <v>44393</v>
      </c>
      <c r="I75" s="71" t="s">
        <v>116</v>
      </c>
    </row>
    <row r="76" spans="1:9" s="97" customFormat="1" ht="25.9" customHeight="1" x14ac:dyDescent="0.25">
      <c r="A76" s="165">
        <v>74</v>
      </c>
      <c r="B76" s="162" t="s">
        <v>213</v>
      </c>
      <c r="C76" s="162" t="s">
        <v>213</v>
      </c>
      <c r="D76" s="106" t="s">
        <v>15</v>
      </c>
      <c r="E76" s="107">
        <v>224.42</v>
      </c>
      <c r="F76" s="108">
        <v>83</v>
      </c>
      <c r="G76" s="163">
        <v>2</v>
      </c>
      <c r="H76" s="70" t="s">
        <v>214</v>
      </c>
      <c r="I76" s="112" t="s">
        <v>42</v>
      </c>
    </row>
    <row r="77" spans="1:9" s="97" customFormat="1" ht="25.9" customHeight="1" x14ac:dyDescent="0.25">
      <c r="A77" s="165">
        <v>75</v>
      </c>
      <c r="B77" s="75" t="s">
        <v>137</v>
      </c>
      <c r="C77" s="91" t="s">
        <v>138</v>
      </c>
      <c r="D77" s="106" t="s">
        <v>61</v>
      </c>
      <c r="E77" s="109">
        <v>209.1</v>
      </c>
      <c r="F77" s="110">
        <v>31</v>
      </c>
      <c r="G77" s="95">
        <v>2</v>
      </c>
      <c r="H77" s="70">
        <v>44602</v>
      </c>
      <c r="I77" s="71" t="s">
        <v>91</v>
      </c>
    </row>
    <row r="78" spans="1:9" s="97" customFormat="1" ht="25.9" customHeight="1" x14ac:dyDescent="0.25">
      <c r="A78" s="165">
        <v>76</v>
      </c>
      <c r="B78" s="153" t="s">
        <v>235</v>
      </c>
      <c r="C78" s="91" t="s">
        <v>236</v>
      </c>
      <c r="D78" s="106" t="s">
        <v>237</v>
      </c>
      <c r="E78" s="109">
        <v>189.95</v>
      </c>
      <c r="F78" s="110">
        <v>41</v>
      </c>
      <c r="G78" s="190">
        <v>2</v>
      </c>
      <c r="H78" s="70">
        <v>44694</v>
      </c>
      <c r="I78" s="71" t="s">
        <v>91</v>
      </c>
    </row>
    <row r="79" spans="1:9" s="97" customFormat="1" ht="25.9" customHeight="1" x14ac:dyDescent="0.25">
      <c r="A79" s="165">
        <v>77</v>
      </c>
      <c r="B79" s="162" t="s">
        <v>104</v>
      </c>
      <c r="C79" s="162" t="s">
        <v>105</v>
      </c>
      <c r="D79" s="106" t="s">
        <v>11</v>
      </c>
      <c r="E79" s="107">
        <v>177.9</v>
      </c>
      <c r="F79" s="108">
        <v>25</v>
      </c>
      <c r="G79" s="163">
        <v>1</v>
      </c>
      <c r="H79" s="70" t="s">
        <v>106</v>
      </c>
      <c r="I79" s="96" t="s">
        <v>13</v>
      </c>
    </row>
    <row r="80" spans="1:9" s="97" customFormat="1" ht="25.9" customHeight="1" x14ac:dyDescent="0.25">
      <c r="A80" s="165">
        <v>78</v>
      </c>
      <c r="B80" s="75" t="s">
        <v>207</v>
      </c>
      <c r="C80" s="91" t="s">
        <v>208</v>
      </c>
      <c r="D80" s="106" t="s">
        <v>209</v>
      </c>
      <c r="E80" s="109">
        <v>177</v>
      </c>
      <c r="F80" s="110">
        <v>40</v>
      </c>
      <c r="G80" s="95">
        <v>5</v>
      </c>
      <c r="H80" s="70">
        <v>44974</v>
      </c>
      <c r="I80" s="71" t="s">
        <v>91</v>
      </c>
    </row>
    <row r="81" spans="1:9" ht="25.9" customHeight="1" x14ac:dyDescent="0.25">
      <c r="A81" s="165">
        <v>79</v>
      </c>
      <c r="B81" s="74" t="s">
        <v>232</v>
      </c>
      <c r="C81" s="74" t="s">
        <v>233</v>
      </c>
      <c r="D81" s="106" t="s">
        <v>209</v>
      </c>
      <c r="E81" s="109">
        <v>170.77</v>
      </c>
      <c r="F81" s="110">
        <v>52</v>
      </c>
      <c r="G81" s="113">
        <v>1</v>
      </c>
      <c r="H81" s="70">
        <v>44855</v>
      </c>
      <c r="I81" s="71" t="s">
        <v>30</v>
      </c>
    </row>
    <row r="82" spans="1:9" s="97" customFormat="1" ht="25.9" customHeight="1" x14ac:dyDescent="0.25">
      <c r="A82" s="165">
        <v>80</v>
      </c>
      <c r="B82" s="84" t="s">
        <v>131</v>
      </c>
      <c r="C82" s="84" t="s">
        <v>131</v>
      </c>
      <c r="D82" s="89" t="s">
        <v>15</v>
      </c>
      <c r="E82" s="124">
        <v>169.8</v>
      </c>
      <c r="F82" s="126">
        <v>30</v>
      </c>
      <c r="G82" s="165">
        <v>2</v>
      </c>
      <c r="H82" s="70">
        <v>44951</v>
      </c>
      <c r="I82" s="96" t="s">
        <v>132</v>
      </c>
    </row>
    <row r="83" spans="1:9" s="97" customFormat="1" ht="25.9" customHeight="1" x14ac:dyDescent="0.25">
      <c r="A83" s="165">
        <v>81</v>
      </c>
      <c r="B83" s="153" t="s">
        <v>316</v>
      </c>
      <c r="C83" s="91" t="s">
        <v>316</v>
      </c>
      <c r="D83" s="106" t="s">
        <v>332</v>
      </c>
      <c r="E83" s="109">
        <v>148.30000000000001</v>
      </c>
      <c r="F83" s="110">
        <v>27</v>
      </c>
      <c r="G83" s="190" t="s">
        <v>310</v>
      </c>
      <c r="H83" s="70" t="s">
        <v>300</v>
      </c>
      <c r="I83" s="71" t="s">
        <v>42</v>
      </c>
    </row>
    <row r="84" spans="1:9" s="97" customFormat="1" ht="25.9" customHeight="1" x14ac:dyDescent="0.25">
      <c r="A84" s="165">
        <v>82</v>
      </c>
      <c r="B84" s="151" t="s">
        <v>289</v>
      </c>
      <c r="C84" s="151" t="s">
        <v>290</v>
      </c>
      <c r="D84" s="106" t="s">
        <v>146</v>
      </c>
      <c r="E84" s="109">
        <v>127.95</v>
      </c>
      <c r="F84" s="110">
        <v>23</v>
      </c>
      <c r="G84" s="190">
        <v>1</v>
      </c>
      <c r="H84" s="70" t="s">
        <v>291</v>
      </c>
      <c r="I84" s="71" t="s">
        <v>42</v>
      </c>
    </row>
    <row r="85" spans="1:9" s="97" customFormat="1" ht="25.9" customHeight="1" x14ac:dyDescent="0.25">
      <c r="A85" s="165">
        <v>83</v>
      </c>
      <c r="B85" s="152" t="s">
        <v>321</v>
      </c>
      <c r="C85" s="91" t="s">
        <v>325</v>
      </c>
      <c r="D85" s="106" t="s">
        <v>70</v>
      </c>
      <c r="E85" s="109">
        <v>126.3</v>
      </c>
      <c r="F85" s="110">
        <v>23</v>
      </c>
      <c r="G85" s="190" t="s">
        <v>310</v>
      </c>
      <c r="H85" s="70" t="s">
        <v>300</v>
      </c>
      <c r="I85" s="71" t="s">
        <v>42</v>
      </c>
    </row>
    <row r="86" spans="1:9" s="97" customFormat="1" ht="25.9" customHeight="1" x14ac:dyDescent="0.25">
      <c r="A86" s="165">
        <v>84</v>
      </c>
      <c r="B86" s="153" t="s">
        <v>322</v>
      </c>
      <c r="C86" s="91" t="s">
        <v>328</v>
      </c>
      <c r="D86" s="106" t="s">
        <v>96</v>
      </c>
      <c r="E86" s="109">
        <v>110.8</v>
      </c>
      <c r="F86" s="110">
        <v>19</v>
      </c>
      <c r="G86" s="190" t="s">
        <v>310</v>
      </c>
      <c r="H86" s="70" t="s">
        <v>300</v>
      </c>
      <c r="I86" s="71" t="s">
        <v>42</v>
      </c>
    </row>
    <row r="87" spans="1:9" s="97" customFormat="1" ht="25.9" customHeight="1" x14ac:dyDescent="0.25">
      <c r="A87" s="165">
        <v>85</v>
      </c>
      <c r="B87" s="151" t="s">
        <v>286</v>
      </c>
      <c r="C87" s="84" t="s">
        <v>287</v>
      </c>
      <c r="D87" s="89" t="s">
        <v>146</v>
      </c>
      <c r="E87" s="86">
        <v>109.35</v>
      </c>
      <c r="F87" s="87">
        <v>19</v>
      </c>
      <c r="G87" s="87">
        <v>1</v>
      </c>
      <c r="H87" s="70" t="s">
        <v>282</v>
      </c>
      <c r="I87" s="71" t="s">
        <v>42</v>
      </c>
    </row>
    <row r="88" spans="1:9" s="97" customFormat="1" ht="25.9" customHeight="1" x14ac:dyDescent="0.25">
      <c r="A88" s="165">
        <v>86</v>
      </c>
      <c r="B88" s="74" t="s">
        <v>169</v>
      </c>
      <c r="C88" s="81" t="s">
        <v>169</v>
      </c>
      <c r="D88" s="89" t="s">
        <v>70</v>
      </c>
      <c r="E88" s="86">
        <v>100</v>
      </c>
      <c r="F88" s="87">
        <v>19</v>
      </c>
      <c r="G88" s="88">
        <v>1</v>
      </c>
      <c r="H88" s="70">
        <v>44974</v>
      </c>
      <c r="I88" s="71" t="s">
        <v>130</v>
      </c>
    </row>
    <row r="89" spans="1:9" s="97" customFormat="1" ht="25.9" customHeight="1" x14ac:dyDescent="0.25">
      <c r="A89" s="165">
        <v>87</v>
      </c>
      <c r="B89" s="151" t="s">
        <v>288</v>
      </c>
      <c r="C89" s="151" t="s">
        <v>389</v>
      </c>
      <c r="D89" s="89" t="s">
        <v>70</v>
      </c>
      <c r="E89" s="86">
        <v>92.5</v>
      </c>
      <c r="F89" s="87">
        <v>17</v>
      </c>
      <c r="G89" s="87">
        <v>1</v>
      </c>
      <c r="H89" s="70">
        <v>43196</v>
      </c>
      <c r="I89" s="71" t="s">
        <v>42</v>
      </c>
    </row>
    <row r="90" spans="1:9" s="97" customFormat="1" ht="25.9" customHeight="1" x14ac:dyDescent="0.25">
      <c r="A90" s="165">
        <v>88</v>
      </c>
      <c r="B90" s="74" t="s">
        <v>374</v>
      </c>
      <c r="C90" s="151" t="s">
        <v>375</v>
      </c>
      <c r="D90" s="89" t="s">
        <v>146</v>
      </c>
      <c r="E90" s="86">
        <v>86.76</v>
      </c>
      <c r="F90" s="87">
        <v>18</v>
      </c>
      <c r="G90" s="87">
        <v>1</v>
      </c>
      <c r="H90" s="70">
        <v>44533</v>
      </c>
      <c r="I90" s="71" t="s">
        <v>116</v>
      </c>
    </row>
    <row r="91" spans="1:9" s="97" customFormat="1" ht="25.9" customHeight="1" x14ac:dyDescent="0.25">
      <c r="A91" s="165">
        <v>89</v>
      </c>
      <c r="B91" s="84" t="s">
        <v>152</v>
      </c>
      <c r="C91" s="84" t="s">
        <v>153</v>
      </c>
      <c r="D91" s="89" t="s">
        <v>154</v>
      </c>
      <c r="E91" s="86">
        <v>78.5</v>
      </c>
      <c r="F91" s="87">
        <v>14</v>
      </c>
      <c r="G91" s="88">
        <v>1</v>
      </c>
      <c r="H91" s="70">
        <v>44932</v>
      </c>
      <c r="I91" s="96" t="s">
        <v>130</v>
      </c>
    </row>
    <row r="92" spans="1:9" s="97" customFormat="1" ht="25.9" customHeight="1" x14ac:dyDescent="0.25">
      <c r="A92" s="165">
        <v>90</v>
      </c>
      <c r="B92" s="151" t="s">
        <v>220</v>
      </c>
      <c r="C92" s="84" t="s">
        <v>221</v>
      </c>
      <c r="D92" s="89" t="s">
        <v>70</v>
      </c>
      <c r="E92" s="86">
        <v>70</v>
      </c>
      <c r="F92" s="87">
        <v>10</v>
      </c>
      <c r="G92" s="87">
        <v>1</v>
      </c>
      <c r="H92" s="70">
        <v>44918</v>
      </c>
      <c r="I92" s="71" t="s">
        <v>91</v>
      </c>
    </row>
    <row r="93" spans="1:9" ht="25.9" customHeight="1" x14ac:dyDescent="0.25">
      <c r="A93" s="165">
        <v>91</v>
      </c>
      <c r="B93" s="84" t="s">
        <v>63</v>
      </c>
      <c r="C93" s="84" t="s">
        <v>63</v>
      </c>
      <c r="D93" s="89" t="s">
        <v>15</v>
      </c>
      <c r="E93" s="124">
        <v>61.6</v>
      </c>
      <c r="F93" s="126">
        <v>8</v>
      </c>
      <c r="G93" s="88">
        <v>1</v>
      </c>
      <c r="H93" s="70">
        <v>44946</v>
      </c>
      <c r="I93" s="105" t="s">
        <v>64</v>
      </c>
    </row>
    <row r="94" spans="1:9" s="97" customFormat="1" ht="25.9" customHeight="1" x14ac:dyDescent="0.25">
      <c r="A94" s="165">
        <v>92</v>
      </c>
      <c r="B94" s="152" t="s">
        <v>280</v>
      </c>
      <c r="C94" s="84" t="s">
        <v>281</v>
      </c>
      <c r="D94" s="89" t="s">
        <v>146</v>
      </c>
      <c r="E94" s="86">
        <v>58.15</v>
      </c>
      <c r="F94" s="87">
        <v>11</v>
      </c>
      <c r="G94" s="87">
        <v>1</v>
      </c>
      <c r="H94" s="70" t="s">
        <v>282</v>
      </c>
      <c r="I94" s="71" t="s">
        <v>42</v>
      </c>
    </row>
    <row r="95" spans="1:9" s="97" customFormat="1" ht="25.9" customHeight="1" x14ac:dyDescent="0.25">
      <c r="A95" s="165">
        <v>93</v>
      </c>
      <c r="B95" s="151" t="s">
        <v>323</v>
      </c>
      <c r="C95" s="84" t="s">
        <v>329</v>
      </c>
      <c r="D95" s="89" t="s">
        <v>333</v>
      </c>
      <c r="E95" s="86">
        <v>57.1</v>
      </c>
      <c r="F95" s="87">
        <v>14</v>
      </c>
      <c r="G95" s="87" t="s">
        <v>310</v>
      </c>
      <c r="H95" s="70" t="s">
        <v>300</v>
      </c>
      <c r="I95" s="71" t="s">
        <v>42</v>
      </c>
    </row>
    <row r="96" spans="1:9" s="97" customFormat="1" ht="25.9" customHeight="1" x14ac:dyDescent="0.25">
      <c r="A96" s="165">
        <v>94</v>
      </c>
      <c r="B96" s="74" t="s">
        <v>366</v>
      </c>
      <c r="C96" s="74" t="s">
        <v>366</v>
      </c>
      <c r="D96" s="89" t="s">
        <v>15</v>
      </c>
      <c r="E96" s="86">
        <v>53.41</v>
      </c>
      <c r="F96" s="87">
        <v>7</v>
      </c>
      <c r="G96" s="87">
        <v>1</v>
      </c>
      <c r="H96" s="70">
        <v>44869</v>
      </c>
      <c r="I96" s="71" t="s">
        <v>30</v>
      </c>
    </row>
    <row r="97" spans="1:9" s="97" customFormat="1" ht="25.9" customHeight="1" x14ac:dyDescent="0.25">
      <c r="A97" s="165">
        <v>95</v>
      </c>
      <c r="B97" s="151" t="s">
        <v>324</v>
      </c>
      <c r="C97" s="84" t="s">
        <v>330</v>
      </c>
      <c r="D97" s="89" t="s">
        <v>70</v>
      </c>
      <c r="E97" s="86">
        <v>51.7</v>
      </c>
      <c r="F97" s="87">
        <v>8</v>
      </c>
      <c r="G97" s="87" t="s">
        <v>310</v>
      </c>
      <c r="H97" s="70" t="s">
        <v>300</v>
      </c>
      <c r="I97" s="71" t="s">
        <v>42</v>
      </c>
    </row>
    <row r="98" spans="1:9" s="97" customFormat="1" ht="25.9" customHeight="1" x14ac:dyDescent="0.25">
      <c r="A98" s="165">
        <v>96</v>
      </c>
      <c r="B98" s="74" t="s">
        <v>381</v>
      </c>
      <c r="C98" s="74" t="s">
        <v>382</v>
      </c>
      <c r="D98" s="89" t="s">
        <v>383</v>
      </c>
      <c r="E98" s="124">
        <v>47.76</v>
      </c>
      <c r="F98" s="126">
        <v>24</v>
      </c>
      <c r="G98" s="165">
        <v>1</v>
      </c>
      <c r="H98" s="70">
        <v>44799</v>
      </c>
      <c r="I98" s="96" t="s">
        <v>91</v>
      </c>
    </row>
    <row r="99" spans="1:9" ht="25.9" customHeight="1" x14ac:dyDescent="0.25">
      <c r="A99" s="165">
        <v>97</v>
      </c>
      <c r="B99" s="164" t="s">
        <v>217</v>
      </c>
      <c r="C99" s="164" t="s">
        <v>218</v>
      </c>
      <c r="D99" s="89" t="s">
        <v>219</v>
      </c>
      <c r="E99" s="124">
        <v>35.82</v>
      </c>
      <c r="F99" s="126">
        <v>18</v>
      </c>
      <c r="G99" s="165">
        <v>1</v>
      </c>
      <c r="H99" s="70">
        <v>44827</v>
      </c>
      <c r="I99" s="96" t="s">
        <v>91</v>
      </c>
    </row>
    <row r="100" spans="1:9" ht="25.9" customHeight="1" x14ac:dyDescent="0.25">
      <c r="A100" s="165">
        <v>98</v>
      </c>
      <c r="B100" s="74" t="s">
        <v>244</v>
      </c>
      <c r="C100" s="74" t="s">
        <v>244</v>
      </c>
      <c r="D100" s="89" t="s">
        <v>367</v>
      </c>
      <c r="E100" s="86">
        <v>34</v>
      </c>
      <c r="F100" s="87">
        <v>17</v>
      </c>
      <c r="G100" s="87">
        <v>1</v>
      </c>
      <c r="H100" s="70">
        <v>43385</v>
      </c>
      <c r="I100" s="71" t="s">
        <v>30</v>
      </c>
    </row>
    <row r="101" spans="1:9" s="97" customFormat="1" ht="25.9" customHeight="1" x14ac:dyDescent="0.25">
      <c r="A101" s="165">
        <v>99</v>
      </c>
      <c r="B101" s="84" t="s">
        <v>111</v>
      </c>
      <c r="C101" s="84" t="s">
        <v>112</v>
      </c>
      <c r="D101" s="89" t="s">
        <v>11</v>
      </c>
      <c r="E101" s="124">
        <v>20.94</v>
      </c>
      <c r="F101" s="126">
        <v>6</v>
      </c>
      <c r="G101" s="88">
        <v>1</v>
      </c>
      <c r="H101" s="70">
        <v>44890</v>
      </c>
      <c r="I101" s="96" t="s">
        <v>13</v>
      </c>
    </row>
    <row r="102" spans="1:9" s="97" customFormat="1" ht="25.9" customHeight="1" x14ac:dyDescent="0.25">
      <c r="A102" s="165">
        <v>100</v>
      </c>
      <c r="B102" s="81" t="s">
        <v>384</v>
      </c>
      <c r="C102" s="74" t="s">
        <v>385</v>
      </c>
      <c r="D102" s="89" t="s">
        <v>70</v>
      </c>
      <c r="E102" s="124">
        <v>17.91</v>
      </c>
      <c r="F102" s="126">
        <v>9</v>
      </c>
      <c r="G102" s="165">
        <v>1</v>
      </c>
      <c r="H102" s="70">
        <v>43707</v>
      </c>
      <c r="I102" s="96" t="s">
        <v>91</v>
      </c>
    </row>
    <row r="103" spans="1:9" ht="25.9" customHeight="1" x14ac:dyDescent="0.25">
      <c r="A103" s="177"/>
      <c r="B103" s="171"/>
      <c r="C103" s="171"/>
      <c r="D103" s="172"/>
      <c r="E103" s="191"/>
      <c r="F103" s="173"/>
      <c r="G103" s="174"/>
      <c r="H103" s="175"/>
      <c r="I103" s="170"/>
    </row>
    <row r="104" spans="1:9" ht="25.9" customHeight="1" thickBot="1" x14ac:dyDescent="0.3">
      <c r="A104" s="177"/>
      <c r="B104" s="171"/>
      <c r="C104" s="171"/>
      <c r="D104" s="172"/>
      <c r="E104" s="199">
        <f>SUM(E3:E102)</f>
        <v>1454469.41</v>
      </c>
      <c r="F104" s="176">
        <f>SUM(F3:F103)</f>
        <v>231148</v>
      </c>
      <c r="G104" s="177"/>
      <c r="H104" s="175"/>
      <c r="I104" s="170"/>
    </row>
    <row r="105" spans="1:9" ht="25.9" customHeight="1" x14ac:dyDescent="0.25"/>
    <row r="106" spans="1:9" ht="25.9" customHeight="1" x14ac:dyDescent="0.25"/>
    <row r="107" spans="1:9" ht="25.9" customHeight="1" x14ac:dyDescent="0.25"/>
    <row r="108" spans="1:9" ht="25.9" customHeight="1" x14ac:dyDescent="0.25"/>
  </sheetData>
  <sortState xmlns:xlrd2="http://schemas.microsoft.com/office/spreadsheetml/2017/richdata2" ref="A27:I102">
    <sortCondition descending="1" ref="E27:E102"/>
  </sortState>
  <phoneticPr fontId="2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0" ma:contentTypeDescription="Kurkite naują dokumentą." ma:contentTypeScope="" ma:versionID="03fa7385ab8690ec2bd636c6dd05d83d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fbf4b8741e564dc5ee66a4dd131f18be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7B7936-E4EE-4BA7-BFE5-C77C305E89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90FD59-F3F4-46CE-B1C7-51C7588150EB}">
  <ds:schemaRefs>
    <ds:schemaRef ds:uri="http://schemas.microsoft.com/office/2006/metadata/properties"/>
    <ds:schemaRef ds:uri="http://schemas.microsoft.com/office/infopath/2007/PartnerControls"/>
    <ds:schemaRef ds:uri="463d2789-370b-4c0d-b1c3-0eb095a76348"/>
    <ds:schemaRef ds:uri="f1621be2-09a8-4ecf-a4f6-2b817f971f19"/>
    <ds:schemaRef ds:uri="22dbaa52-5d5a-4806-ae0d-f920dab8f355"/>
  </ds:schemaRefs>
</ds:datastoreItem>
</file>

<file path=customXml/itemProps3.xml><?xml version="1.0" encoding="utf-8"?>
<ds:datastoreItem xmlns:ds="http://schemas.openxmlformats.org/officeDocument/2006/customXml" ds:itemID="{E403BBB1-CE21-4941-AB92-80044682D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</vt:lpstr>
      <vt:lpstr>Sausis</vt:lpstr>
      <vt:lpstr>Vasaris</vt:lpstr>
      <vt:lpstr>Kovas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dcterms:created xsi:type="dcterms:W3CDTF">2015-06-05T18:17:20Z</dcterms:created>
  <dcterms:modified xsi:type="dcterms:W3CDTF">2023-04-27T08:24:58Z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0x010100C436386BAFED5D4D9EF9C733BB4D9F6D</vt:lpwstr>
  </property>
  <property fmtid="{D5CDD505-2E9C-101B-9397-08002B2CF9AE}" pid="3" name="MediaServiceImageTags">
    <vt:lpwstr/>
  </property>
</Properties>
</file>